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4120" windowHeight="12270" activeTab="3"/>
  </bookViews>
  <sheets>
    <sheet name="球类团体赛" sheetId="1" r:id="rId1"/>
    <sheet name="文化节男子团体" sheetId="3" r:id="rId2"/>
    <sheet name="文化节女子团体" sheetId="4" r:id="rId3"/>
    <sheet name="团体成绩" sheetId="5" r:id="rId4"/>
  </sheets>
  <calcPr calcId="124519" iterate="1"/>
</workbook>
</file>

<file path=xl/calcChain.xml><?xml version="1.0" encoding="utf-8"?>
<calcChain xmlns="http://schemas.openxmlformats.org/spreadsheetml/2006/main">
  <c r="E14" i="5"/>
  <c r="E4"/>
  <c r="M16" i="3"/>
  <c r="R16" s="1"/>
  <c r="M12"/>
  <c r="M2" i="4"/>
  <c r="M8"/>
  <c r="L12" i="3"/>
  <c r="R12" s="1"/>
  <c r="L8" i="4"/>
  <c r="Q8" s="1"/>
  <c r="L2"/>
  <c r="Q2" s="1"/>
  <c r="E11" i="5" l="1"/>
  <c r="E23"/>
  <c r="E2"/>
  <c r="E6"/>
  <c r="E18"/>
  <c r="E15"/>
  <c r="E26"/>
  <c r="E19"/>
  <c r="E16"/>
  <c r="E9"/>
  <c r="E21"/>
  <c r="E10"/>
  <c r="E17"/>
  <c r="E28"/>
  <c r="E13"/>
  <c r="E30"/>
  <c r="E25"/>
  <c r="E8"/>
  <c r="E3"/>
  <c r="E7"/>
  <c r="E31"/>
  <c r="E12"/>
  <c r="E20"/>
  <c r="E29"/>
  <c r="E5"/>
  <c r="E24"/>
  <c r="E32"/>
  <c r="E22"/>
  <c r="E27"/>
  <c r="Q22" i="4"/>
  <c r="Q26"/>
  <c r="Q3"/>
  <c r="Q12"/>
  <c r="Q17"/>
  <c r="Q16"/>
  <c r="Q24"/>
  <c r="Q21"/>
  <c r="Q13"/>
  <c r="Q11"/>
  <c r="Q23"/>
  <c r="Q14"/>
  <c r="Q15"/>
  <c r="Q28"/>
  <c r="Q10"/>
  <c r="Q30"/>
  <c r="Q20"/>
  <c r="Q9"/>
  <c r="Q5"/>
  <c r="Q6"/>
  <c r="Q31"/>
  <c r="Q7"/>
  <c r="Q18"/>
  <c r="Q29"/>
  <c r="Q4"/>
  <c r="Q25"/>
  <c r="Q32"/>
  <c r="Q19"/>
  <c r="Q27"/>
  <c r="R7" i="3"/>
  <c r="R20"/>
  <c r="R3"/>
  <c r="R4"/>
  <c r="R17"/>
  <c r="R11"/>
  <c r="R24"/>
  <c r="R15"/>
  <c r="R14"/>
  <c r="R10"/>
  <c r="R18"/>
  <c r="R9"/>
  <c r="R22"/>
  <c r="R27"/>
  <c r="R13"/>
  <c r="R29"/>
  <c r="R25"/>
  <c r="R6"/>
  <c r="R2"/>
  <c r="R8"/>
  <c r="R30"/>
  <c r="R31"/>
  <c r="R19"/>
  <c r="R28"/>
  <c r="R5"/>
  <c r="R21"/>
  <c r="R32"/>
  <c r="R23"/>
  <c r="R26"/>
  <c r="F11" i="1"/>
  <c r="F22"/>
  <c r="F16"/>
  <c r="F15"/>
  <c r="F19"/>
  <c r="F12"/>
  <c r="F21"/>
  <c r="F14"/>
  <c r="F17"/>
  <c r="F5"/>
  <c r="F20"/>
  <c r="F6"/>
  <c r="F23"/>
  <c r="F3"/>
  <c r="F18"/>
  <c r="F13"/>
  <c r="F2"/>
  <c r="F8"/>
  <c r="F9"/>
  <c r="F10"/>
  <c r="F7"/>
  <c r="F4"/>
</calcChain>
</file>

<file path=xl/sharedStrings.xml><?xml version="1.0" encoding="utf-8"?>
<sst xmlns="http://schemas.openxmlformats.org/spreadsheetml/2006/main" count="176" uniqueCount="82">
  <si>
    <t>序号</t>
    <phoneticPr fontId="2" type="noConversion"/>
  </si>
  <si>
    <t>单位</t>
    <phoneticPr fontId="2" type="noConversion"/>
  </si>
  <si>
    <t>能源学部</t>
    <phoneticPr fontId="2" type="noConversion"/>
  </si>
  <si>
    <t>矿业学院</t>
    <phoneticPr fontId="2" type="noConversion"/>
  </si>
  <si>
    <t>安全学院</t>
    <phoneticPr fontId="2" type="noConversion"/>
  </si>
  <si>
    <t>土木学院</t>
    <phoneticPr fontId="2" type="noConversion"/>
  </si>
  <si>
    <t>机电学院</t>
    <phoneticPr fontId="2" type="noConversion"/>
  </si>
  <si>
    <t>信控学院</t>
    <phoneticPr fontId="2" type="noConversion"/>
  </si>
  <si>
    <t>资源学院</t>
    <phoneticPr fontId="2" type="noConversion"/>
  </si>
  <si>
    <t>化工学院</t>
    <phoneticPr fontId="2" type="noConversion"/>
  </si>
  <si>
    <t>环测学院</t>
    <phoneticPr fontId="2" type="noConversion"/>
  </si>
  <si>
    <t>电力学院</t>
    <phoneticPr fontId="2" type="noConversion"/>
  </si>
  <si>
    <t>数学学院</t>
    <phoneticPr fontId="2" type="noConversion"/>
  </si>
  <si>
    <t>计算机学院</t>
    <phoneticPr fontId="2" type="noConversion"/>
  </si>
  <si>
    <t>管理学院</t>
    <phoneticPr fontId="2" type="noConversion"/>
  </si>
  <si>
    <t>公管学院</t>
    <phoneticPr fontId="2" type="noConversion"/>
  </si>
  <si>
    <t>马克思学院</t>
    <phoneticPr fontId="2" type="noConversion"/>
  </si>
  <si>
    <t>外文学院</t>
    <phoneticPr fontId="2" type="noConversion"/>
  </si>
  <si>
    <t>设计学院</t>
    <phoneticPr fontId="2" type="noConversion"/>
  </si>
  <si>
    <t>体育学院</t>
    <phoneticPr fontId="2" type="noConversion"/>
  </si>
  <si>
    <t>职教部</t>
    <phoneticPr fontId="2" type="noConversion"/>
  </si>
  <si>
    <t>徐海学院</t>
    <phoneticPr fontId="2" type="noConversion"/>
  </si>
  <si>
    <t>校机关</t>
  </si>
  <si>
    <t>直属单位</t>
    <phoneticPr fontId="2" type="noConversion"/>
  </si>
  <si>
    <t>附属中学</t>
    <phoneticPr fontId="2" type="noConversion"/>
  </si>
  <si>
    <t>附属小学</t>
    <phoneticPr fontId="2" type="noConversion"/>
  </si>
  <si>
    <t>幼儿园</t>
    <phoneticPr fontId="2" type="noConversion"/>
  </si>
  <si>
    <t>校医院</t>
    <phoneticPr fontId="2" type="noConversion"/>
  </si>
  <si>
    <t>总务部</t>
    <phoneticPr fontId="2" type="noConversion"/>
  </si>
  <si>
    <t>出版社</t>
    <phoneticPr fontId="2" type="noConversion"/>
  </si>
  <si>
    <t>产业工会</t>
    <phoneticPr fontId="2" type="noConversion"/>
  </si>
  <si>
    <t>实业公司</t>
    <phoneticPr fontId="2" type="noConversion"/>
  </si>
  <si>
    <t>乒乓球团体赛</t>
  </si>
  <si>
    <t>羽毛球团体赛</t>
    <phoneticPr fontId="2" type="noConversion"/>
  </si>
  <si>
    <t>篮球赛团体赛</t>
    <phoneticPr fontId="2" type="noConversion"/>
  </si>
  <si>
    <t>团体赛总分</t>
    <phoneticPr fontId="2" type="noConversion"/>
  </si>
  <si>
    <t>能源、材料与物理学部</t>
    <phoneticPr fontId="2" type="noConversion"/>
  </si>
  <si>
    <t>矿业工程学院</t>
    <phoneticPr fontId="2" type="noConversion"/>
  </si>
  <si>
    <t>安全工程学院</t>
    <phoneticPr fontId="2" type="noConversion"/>
  </si>
  <si>
    <t>力学与土木工程学院</t>
    <phoneticPr fontId="2" type="noConversion"/>
  </si>
  <si>
    <t>机电工程学院</t>
    <phoneticPr fontId="2" type="noConversion"/>
  </si>
  <si>
    <t>信息与控制工程学院</t>
    <phoneticPr fontId="2" type="noConversion"/>
  </si>
  <si>
    <t>资源与地球科学学院</t>
    <phoneticPr fontId="2" type="noConversion"/>
  </si>
  <si>
    <t>环境与测绘学院</t>
    <phoneticPr fontId="2" type="noConversion"/>
  </si>
  <si>
    <t>电气与动力工程学院</t>
    <phoneticPr fontId="2" type="noConversion"/>
  </si>
  <si>
    <t>计算机科学与技术学院</t>
    <phoneticPr fontId="2" type="noConversion"/>
  </si>
  <si>
    <t>公共管理学院</t>
    <phoneticPr fontId="2" type="noConversion"/>
  </si>
  <si>
    <t>马克思主义学院</t>
    <phoneticPr fontId="2" type="noConversion"/>
  </si>
  <si>
    <t>外国语言文化学院</t>
    <phoneticPr fontId="2" type="noConversion"/>
  </si>
  <si>
    <t>建筑与设计学院</t>
    <phoneticPr fontId="2" type="noConversion"/>
  </si>
  <si>
    <t>职业与继续教育部</t>
    <phoneticPr fontId="2" type="noConversion"/>
  </si>
  <si>
    <t>校党政机关</t>
    <phoneticPr fontId="2" type="noConversion"/>
  </si>
  <si>
    <t>资产经营有限公司</t>
    <phoneticPr fontId="2" type="noConversion"/>
  </si>
  <si>
    <t>经营实业总公司</t>
    <phoneticPr fontId="2" type="noConversion"/>
  </si>
  <si>
    <t>趣味1</t>
    <phoneticPr fontId="2" type="noConversion"/>
  </si>
  <si>
    <t>趣味2</t>
  </si>
  <si>
    <t>趣味3</t>
  </si>
  <si>
    <t>趣味4</t>
  </si>
  <si>
    <t>趣味5</t>
  </si>
  <si>
    <t>趣味6</t>
  </si>
  <si>
    <t>趣味7</t>
  </si>
  <si>
    <t>趣味8</t>
  </si>
  <si>
    <t>趣味9</t>
  </si>
  <si>
    <t>掼蛋</t>
    <phoneticPr fontId="2" type="noConversion"/>
  </si>
  <si>
    <t>女子跳棋</t>
    <phoneticPr fontId="2" type="noConversion"/>
  </si>
  <si>
    <t>象棋</t>
    <phoneticPr fontId="2" type="noConversion"/>
  </si>
  <si>
    <t>围棋</t>
    <phoneticPr fontId="2" type="noConversion"/>
  </si>
  <si>
    <t>运动会</t>
    <phoneticPr fontId="2" type="noConversion"/>
  </si>
  <si>
    <t>团体赛总分</t>
    <phoneticPr fontId="2" type="noConversion"/>
  </si>
  <si>
    <t>保龄球</t>
    <phoneticPr fontId="2" type="noConversion"/>
  </si>
  <si>
    <t>推铁环</t>
    <phoneticPr fontId="2" type="noConversion"/>
  </si>
  <si>
    <t>男子团体</t>
    <phoneticPr fontId="2" type="noConversion"/>
  </si>
  <si>
    <t>女子团体</t>
    <phoneticPr fontId="2" type="noConversion"/>
  </si>
  <si>
    <t>总分</t>
    <phoneticPr fontId="2" type="noConversion"/>
  </si>
  <si>
    <t>排名</t>
    <phoneticPr fontId="2" type="noConversion"/>
  </si>
  <si>
    <t>直属业务单位</t>
  </si>
  <si>
    <t>直属单位</t>
    <phoneticPr fontId="2" type="noConversion"/>
  </si>
  <si>
    <t>图书馆</t>
    <phoneticPr fontId="2" type="noConversion"/>
  </si>
  <si>
    <t>图书馆</t>
    <phoneticPr fontId="2" type="noConversion"/>
  </si>
  <si>
    <t>备注：单项以12、9、7、6、4、3、2、1分计入团体总分，集体项目以24、18、14、12、8、6、4、2分计入团体总分，趣味运动会、掼蛋分数男女各算一半，直属单位和图书馆取得分高的作为直属单位得分</t>
    <phoneticPr fontId="2" type="noConversion"/>
  </si>
  <si>
    <t>不参与统计</t>
    <phoneticPr fontId="2" type="noConversion"/>
  </si>
  <si>
    <t>排名</t>
    <phoneticPr fontId="2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</si>
</sst>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b/>
      <sz val="14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4"/>
      <name val="宋体"/>
      <family val="3"/>
      <charset val="134"/>
      <scheme val="minor"/>
    </font>
    <font>
      <sz val="14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b/>
      <sz val="10"/>
      <name val="宋体"/>
      <family val="2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Alignment="1">
      <alignment horizontal="center"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G1" sqref="G1:G31"/>
    </sheetView>
  </sheetViews>
  <sheetFormatPr defaultRowHeight="13.5"/>
  <cols>
    <col min="2" max="2" width="13.75" customWidth="1"/>
    <col min="3" max="3" width="16.625" customWidth="1"/>
    <col min="4" max="4" width="17.75" customWidth="1"/>
    <col min="5" max="5" width="17.25" customWidth="1"/>
    <col min="6" max="6" width="14.75" style="3" customWidth="1"/>
  </cols>
  <sheetData>
    <row r="1" spans="1:8" ht="18.75">
      <c r="A1" s="1" t="s">
        <v>0</v>
      </c>
      <c r="B1" s="1" t="s">
        <v>1</v>
      </c>
      <c r="C1" s="1" t="s">
        <v>34</v>
      </c>
      <c r="D1" s="7" t="s">
        <v>33</v>
      </c>
      <c r="E1" s="7" t="s">
        <v>32</v>
      </c>
      <c r="F1" s="7" t="s">
        <v>35</v>
      </c>
      <c r="G1" s="26" t="s">
        <v>81</v>
      </c>
    </row>
    <row r="2" spans="1:8" ht="18.75">
      <c r="A2" s="8">
        <v>21</v>
      </c>
      <c r="B2" s="6" t="s">
        <v>22</v>
      </c>
      <c r="C2" s="9">
        <v>24</v>
      </c>
      <c r="D2" s="9">
        <v>14</v>
      </c>
      <c r="E2" s="9">
        <v>28</v>
      </c>
      <c r="F2" s="10">
        <f t="shared" ref="F2:F23" si="0">SUM(C2:E2)</f>
        <v>66</v>
      </c>
      <c r="G2" s="9">
        <v>1</v>
      </c>
      <c r="H2" s="23"/>
    </row>
    <row r="3" spans="1:8" ht="18.75">
      <c r="A3" s="2">
        <v>18</v>
      </c>
      <c r="B3" s="5" t="s">
        <v>19</v>
      </c>
      <c r="C3" s="4">
        <v>24</v>
      </c>
      <c r="D3" s="4">
        <v>18</v>
      </c>
      <c r="E3" s="4">
        <v>12</v>
      </c>
      <c r="F3" s="4">
        <f t="shared" si="0"/>
        <v>54</v>
      </c>
      <c r="G3" s="9">
        <v>2</v>
      </c>
      <c r="H3" s="23"/>
    </row>
    <row r="4" spans="1:8" ht="18.75">
      <c r="A4" s="2">
        <v>1</v>
      </c>
      <c r="B4" s="5" t="s">
        <v>2</v>
      </c>
      <c r="C4" s="4">
        <v>18</v>
      </c>
      <c r="D4" s="4">
        <v>14</v>
      </c>
      <c r="E4" s="4">
        <v>14</v>
      </c>
      <c r="F4" s="4">
        <f t="shared" si="0"/>
        <v>46</v>
      </c>
      <c r="G4" s="9">
        <v>3</v>
      </c>
      <c r="H4" s="23"/>
    </row>
    <row r="5" spans="1:8" ht="18.75">
      <c r="A5" s="2">
        <v>13</v>
      </c>
      <c r="B5" s="5" t="s">
        <v>14</v>
      </c>
      <c r="C5" s="4">
        <v>2</v>
      </c>
      <c r="D5" s="4">
        <v>18</v>
      </c>
      <c r="E5" s="4">
        <v>26</v>
      </c>
      <c r="F5" s="4">
        <f t="shared" si="0"/>
        <v>46</v>
      </c>
      <c r="G5" s="9">
        <v>3</v>
      </c>
    </row>
    <row r="6" spans="1:8" ht="18.75">
      <c r="A6" s="2">
        <v>16</v>
      </c>
      <c r="B6" s="5" t="s">
        <v>17</v>
      </c>
      <c r="C6" s="4"/>
      <c r="D6" s="4">
        <v>38</v>
      </c>
      <c r="E6" s="4"/>
      <c r="F6" s="4">
        <f t="shared" si="0"/>
        <v>38</v>
      </c>
      <c r="G6" s="9">
        <v>5</v>
      </c>
    </row>
    <row r="7" spans="1:8" ht="18.75">
      <c r="A7" s="2">
        <v>27</v>
      </c>
      <c r="B7" s="5" t="s">
        <v>28</v>
      </c>
      <c r="C7" s="4">
        <v>6</v>
      </c>
      <c r="D7" s="4">
        <v>14</v>
      </c>
      <c r="E7" s="4">
        <v>10</v>
      </c>
      <c r="F7" s="4">
        <f t="shared" si="0"/>
        <v>30</v>
      </c>
      <c r="G7" s="9">
        <v>6</v>
      </c>
    </row>
    <row r="8" spans="1:8" ht="18.75">
      <c r="A8" s="2">
        <v>22</v>
      </c>
      <c r="B8" s="5" t="s">
        <v>23</v>
      </c>
      <c r="C8" s="4"/>
      <c r="D8" s="4"/>
      <c r="E8" s="4">
        <v>26</v>
      </c>
      <c r="F8" s="4">
        <f t="shared" si="0"/>
        <v>26</v>
      </c>
      <c r="G8" s="9">
        <v>7</v>
      </c>
    </row>
    <row r="9" spans="1:8" ht="18.75">
      <c r="A9" s="2">
        <v>23</v>
      </c>
      <c r="B9" s="5" t="s">
        <v>24</v>
      </c>
      <c r="C9" s="4"/>
      <c r="D9" s="4"/>
      <c r="E9" s="4">
        <v>24</v>
      </c>
      <c r="F9" s="4">
        <f t="shared" si="0"/>
        <v>24</v>
      </c>
      <c r="G9" s="9">
        <v>8</v>
      </c>
    </row>
    <row r="10" spans="1:8" ht="18.75">
      <c r="A10" s="2">
        <v>24</v>
      </c>
      <c r="B10" s="5" t="s">
        <v>25</v>
      </c>
      <c r="C10" s="4"/>
      <c r="D10" s="4">
        <v>24</v>
      </c>
      <c r="E10" s="4"/>
      <c r="F10" s="4">
        <f t="shared" si="0"/>
        <v>24</v>
      </c>
      <c r="G10" s="9">
        <v>8</v>
      </c>
    </row>
    <row r="11" spans="1:8" ht="18.75">
      <c r="A11" s="2">
        <v>4</v>
      </c>
      <c r="B11" s="5" t="s">
        <v>5</v>
      </c>
      <c r="C11" s="4"/>
      <c r="D11" s="4">
        <v>2</v>
      </c>
      <c r="E11" s="4">
        <v>18</v>
      </c>
      <c r="F11" s="4">
        <f t="shared" si="0"/>
        <v>20</v>
      </c>
      <c r="G11" s="25"/>
    </row>
    <row r="12" spans="1:8" ht="18.75">
      <c r="A12" s="2">
        <v>9</v>
      </c>
      <c r="B12" s="5" t="s">
        <v>10</v>
      </c>
      <c r="C12" s="4">
        <v>8</v>
      </c>
      <c r="D12" s="4">
        <v>12</v>
      </c>
      <c r="E12" s="4"/>
      <c r="F12" s="4">
        <f t="shared" si="0"/>
        <v>20</v>
      </c>
      <c r="G12" s="25"/>
    </row>
    <row r="13" spans="1:8" ht="18.75">
      <c r="A13" s="2">
        <v>20</v>
      </c>
      <c r="B13" s="5" t="s">
        <v>21</v>
      </c>
      <c r="C13" s="4">
        <v>14</v>
      </c>
      <c r="D13" s="4"/>
      <c r="E13" s="4">
        <v>6</v>
      </c>
      <c r="F13" s="4">
        <f t="shared" si="0"/>
        <v>20</v>
      </c>
      <c r="G13" s="25"/>
    </row>
    <row r="14" spans="1:8" ht="18.75">
      <c r="A14" s="2">
        <v>11</v>
      </c>
      <c r="B14" s="5" t="s">
        <v>12</v>
      </c>
      <c r="C14" s="4">
        <v>8</v>
      </c>
      <c r="D14" s="4">
        <v>2</v>
      </c>
      <c r="E14" s="4">
        <v>6</v>
      </c>
      <c r="F14" s="4">
        <f t="shared" si="0"/>
        <v>16</v>
      </c>
      <c r="G14" s="25"/>
    </row>
    <row r="15" spans="1:8" ht="18.75">
      <c r="A15" s="2">
        <v>7</v>
      </c>
      <c r="B15" s="5" t="s">
        <v>8</v>
      </c>
      <c r="C15" s="4">
        <v>14</v>
      </c>
      <c r="D15" s="4"/>
      <c r="E15" s="4"/>
      <c r="F15" s="4">
        <f t="shared" si="0"/>
        <v>14</v>
      </c>
      <c r="G15" s="25"/>
    </row>
    <row r="16" spans="1:8" ht="18.75">
      <c r="A16" s="2">
        <v>6</v>
      </c>
      <c r="B16" s="5" t="s">
        <v>7</v>
      </c>
      <c r="C16" s="4"/>
      <c r="D16" s="4">
        <v>12</v>
      </c>
      <c r="E16" s="4"/>
      <c r="F16" s="4">
        <f t="shared" si="0"/>
        <v>12</v>
      </c>
      <c r="G16" s="25"/>
    </row>
    <row r="17" spans="1:7" ht="18.75">
      <c r="A17" s="2">
        <v>12</v>
      </c>
      <c r="B17" s="5" t="s">
        <v>13</v>
      </c>
      <c r="C17" s="4">
        <v>12</v>
      </c>
      <c r="D17" s="4"/>
      <c r="E17" s="4"/>
      <c r="F17" s="4">
        <f t="shared" si="0"/>
        <v>12</v>
      </c>
      <c r="G17" s="25"/>
    </row>
    <row r="18" spans="1:7" ht="18.75">
      <c r="A18" s="2">
        <v>19</v>
      </c>
      <c r="B18" s="5" t="s">
        <v>20</v>
      </c>
      <c r="C18" s="4">
        <v>12</v>
      </c>
      <c r="D18" s="4"/>
      <c r="E18" s="4"/>
      <c r="F18" s="4">
        <f t="shared" si="0"/>
        <v>12</v>
      </c>
      <c r="G18" s="25"/>
    </row>
    <row r="19" spans="1:7" ht="18.75">
      <c r="A19" s="2">
        <v>8</v>
      </c>
      <c r="B19" s="5" t="s">
        <v>9</v>
      </c>
      <c r="C19" s="4">
        <v>6</v>
      </c>
      <c r="D19" s="4"/>
      <c r="E19" s="4"/>
      <c r="F19" s="4">
        <f t="shared" si="0"/>
        <v>6</v>
      </c>
      <c r="G19" s="25"/>
    </row>
    <row r="20" spans="1:7" ht="18.75">
      <c r="A20" s="2">
        <v>15</v>
      </c>
      <c r="B20" s="5" t="s">
        <v>16</v>
      </c>
      <c r="C20" s="4"/>
      <c r="D20" s="4"/>
      <c r="E20" s="4">
        <v>6</v>
      </c>
      <c r="F20" s="4">
        <f t="shared" si="0"/>
        <v>6</v>
      </c>
      <c r="G20" s="25"/>
    </row>
    <row r="21" spans="1:7" ht="18.75">
      <c r="A21" s="2">
        <v>10</v>
      </c>
      <c r="B21" s="5" t="s">
        <v>11</v>
      </c>
      <c r="C21" s="4">
        <v>4</v>
      </c>
      <c r="D21" s="4"/>
      <c r="E21" s="4"/>
      <c r="F21" s="4">
        <f t="shared" si="0"/>
        <v>4</v>
      </c>
      <c r="G21" s="25"/>
    </row>
    <row r="22" spans="1:7" s="11" customFormat="1" ht="18.75">
      <c r="A22" s="2">
        <v>5</v>
      </c>
      <c r="B22" s="5" t="s">
        <v>6</v>
      </c>
      <c r="C22" s="4">
        <v>2</v>
      </c>
      <c r="D22" s="4"/>
      <c r="E22" s="4"/>
      <c r="F22" s="4">
        <f t="shared" si="0"/>
        <v>2</v>
      </c>
      <c r="G22" s="27"/>
    </row>
    <row r="23" spans="1:7" ht="18.75">
      <c r="A23" s="2">
        <v>17</v>
      </c>
      <c r="B23" s="5" t="s">
        <v>18</v>
      </c>
      <c r="C23" s="4">
        <v>2</v>
      </c>
      <c r="D23" s="4"/>
      <c r="E23" s="4"/>
      <c r="F23" s="4">
        <f t="shared" si="0"/>
        <v>2</v>
      </c>
      <c r="G23" s="25"/>
    </row>
    <row r="24" spans="1:7" ht="18.75">
      <c r="A24" s="2">
        <v>2</v>
      </c>
      <c r="B24" s="5" t="s">
        <v>3</v>
      </c>
      <c r="C24" s="4"/>
      <c r="D24" s="4"/>
      <c r="E24" s="4"/>
      <c r="F24" s="4"/>
      <c r="G24" s="25"/>
    </row>
    <row r="25" spans="1:7" ht="18.75">
      <c r="A25" s="2">
        <v>3</v>
      </c>
      <c r="B25" s="5" t="s">
        <v>4</v>
      </c>
      <c r="C25" s="4"/>
      <c r="D25" s="4"/>
      <c r="E25" s="4"/>
      <c r="F25" s="4"/>
      <c r="G25" s="25"/>
    </row>
    <row r="26" spans="1:7" ht="18.75">
      <c r="A26" s="2">
        <v>14</v>
      </c>
      <c r="B26" s="5" t="s">
        <v>15</v>
      </c>
      <c r="C26" s="4"/>
      <c r="D26" s="4"/>
      <c r="E26" s="4"/>
      <c r="F26" s="4"/>
      <c r="G26" s="25"/>
    </row>
    <row r="27" spans="1:7" ht="18.75">
      <c r="A27" s="2">
        <v>25</v>
      </c>
      <c r="B27" s="5" t="s">
        <v>26</v>
      </c>
      <c r="C27" s="4"/>
      <c r="D27" s="4"/>
      <c r="E27" s="4"/>
      <c r="F27" s="4"/>
      <c r="G27" s="25"/>
    </row>
    <row r="28" spans="1:7" ht="18.75">
      <c r="A28" s="2">
        <v>26</v>
      </c>
      <c r="B28" s="5" t="s">
        <v>27</v>
      </c>
      <c r="C28" s="4"/>
      <c r="D28" s="4"/>
      <c r="E28" s="4"/>
      <c r="F28" s="4"/>
      <c r="G28" s="25"/>
    </row>
    <row r="29" spans="1:7" ht="18.75">
      <c r="A29" s="2">
        <v>28</v>
      </c>
      <c r="B29" s="5" t="s">
        <v>29</v>
      </c>
      <c r="C29" s="4"/>
      <c r="D29" s="4"/>
      <c r="E29" s="4"/>
      <c r="F29" s="4"/>
      <c r="G29" s="25"/>
    </row>
    <row r="30" spans="1:7" ht="18.75">
      <c r="A30" s="2">
        <v>29</v>
      </c>
      <c r="B30" s="5" t="s">
        <v>30</v>
      </c>
      <c r="C30" s="4"/>
      <c r="D30" s="4"/>
      <c r="E30" s="4"/>
      <c r="F30" s="4"/>
      <c r="G30" s="25"/>
    </row>
    <row r="31" spans="1:7" ht="18.75">
      <c r="A31" s="2">
        <v>30</v>
      </c>
      <c r="B31" s="5" t="s">
        <v>31</v>
      </c>
      <c r="C31" s="4"/>
      <c r="D31" s="4"/>
      <c r="E31" s="4"/>
      <c r="F31" s="4"/>
      <c r="G31" s="25"/>
    </row>
  </sheetData>
  <sortState ref="A2:F31">
    <sortCondition descending="1" ref="F1"/>
  </sortState>
  <phoneticPr fontId="2" type="noConversion"/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33"/>
  <sheetViews>
    <sheetView workbookViewId="0">
      <selection activeCell="S1" sqref="S1:S32"/>
    </sheetView>
  </sheetViews>
  <sheetFormatPr defaultRowHeight="13.5"/>
  <cols>
    <col min="2" max="2" width="12.75" customWidth="1"/>
    <col min="3" max="17" width="6.125" style="21" customWidth="1"/>
    <col min="18" max="18" width="11.375" style="21" customWidth="1"/>
  </cols>
  <sheetData>
    <row r="1" spans="1:20" ht="18.75">
      <c r="A1" s="1" t="s">
        <v>0</v>
      </c>
      <c r="B1" s="1" t="s">
        <v>1</v>
      </c>
      <c r="C1" s="14" t="s">
        <v>54</v>
      </c>
      <c r="D1" s="15" t="s">
        <v>55</v>
      </c>
      <c r="E1" s="15" t="s">
        <v>56</v>
      </c>
      <c r="F1" s="15" t="s">
        <v>57</v>
      </c>
      <c r="G1" s="15" t="s">
        <v>58</v>
      </c>
      <c r="H1" s="15" t="s">
        <v>59</v>
      </c>
      <c r="I1" s="15" t="s">
        <v>60</v>
      </c>
      <c r="J1" s="15" t="s">
        <v>61</v>
      </c>
      <c r="K1" s="15" t="s">
        <v>62</v>
      </c>
      <c r="L1" s="15" t="s">
        <v>69</v>
      </c>
      <c r="M1" s="15" t="s">
        <v>70</v>
      </c>
      <c r="N1" s="15" t="s">
        <v>63</v>
      </c>
      <c r="O1" s="15" t="s">
        <v>65</v>
      </c>
      <c r="P1" s="15" t="s">
        <v>66</v>
      </c>
      <c r="Q1" s="15" t="s">
        <v>67</v>
      </c>
      <c r="R1" s="16" t="s">
        <v>68</v>
      </c>
      <c r="S1" s="16" t="s">
        <v>74</v>
      </c>
    </row>
    <row r="2" spans="1:20" ht="18.75">
      <c r="A2" s="2">
        <v>20</v>
      </c>
      <c r="B2" s="5" t="s">
        <v>21</v>
      </c>
      <c r="C2" s="17"/>
      <c r="D2" s="17"/>
      <c r="E2" s="17">
        <v>12</v>
      </c>
      <c r="F2" s="17"/>
      <c r="G2" s="17">
        <v>6</v>
      </c>
      <c r="H2" s="17">
        <v>4</v>
      </c>
      <c r="I2" s="17"/>
      <c r="J2" s="17"/>
      <c r="K2" s="18"/>
      <c r="L2" s="18"/>
      <c r="M2" s="18"/>
      <c r="N2" s="18"/>
      <c r="O2" s="18"/>
      <c r="P2" s="18"/>
      <c r="Q2" s="18">
        <v>296</v>
      </c>
      <c r="R2" s="18">
        <f>SUM(C2:Q2)</f>
        <v>318</v>
      </c>
      <c r="S2" s="4">
        <v>1</v>
      </c>
    </row>
    <row r="3" spans="1:20" ht="18.75">
      <c r="A3" s="2">
        <v>4</v>
      </c>
      <c r="B3" s="5" t="s">
        <v>5</v>
      </c>
      <c r="C3" s="17">
        <v>6</v>
      </c>
      <c r="D3" s="17"/>
      <c r="E3" s="17">
        <v>7</v>
      </c>
      <c r="F3" s="17">
        <v>9</v>
      </c>
      <c r="G3" s="17">
        <v>4</v>
      </c>
      <c r="H3" s="17">
        <v>12</v>
      </c>
      <c r="I3" s="17">
        <v>7</v>
      </c>
      <c r="J3" s="17">
        <v>9</v>
      </c>
      <c r="K3" s="18">
        <v>3</v>
      </c>
      <c r="L3" s="18"/>
      <c r="M3" s="18"/>
      <c r="N3" s="18"/>
      <c r="O3" s="18">
        <v>4</v>
      </c>
      <c r="P3" s="18">
        <v>14</v>
      </c>
      <c r="Q3" s="18">
        <v>233</v>
      </c>
      <c r="R3" s="18">
        <f>SUM(C3:Q3)</f>
        <v>308</v>
      </c>
      <c r="S3" s="20">
        <v>2</v>
      </c>
      <c r="T3" s="23"/>
    </row>
    <row r="4" spans="1:20" ht="18.75">
      <c r="A4" s="2">
        <v>5</v>
      </c>
      <c r="B4" s="5" t="s">
        <v>6</v>
      </c>
      <c r="C4" s="17"/>
      <c r="D4" s="17"/>
      <c r="E4" s="17">
        <v>2</v>
      </c>
      <c r="F4" s="17">
        <v>1</v>
      </c>
      <c r="G4" s="17">
        <v>7</v>
      </c>
      <c r="H4" s="17"/>
      <c r="I4" s="17">
        <v>12</v>
      </c>
      <c r="J4" s="17">
        <v>3</v>
      </c>
      <c r="K4" s="18"/>
      <c r="L4" s="18">
        <v>1</v>
      </c>
      <c r="M4" s="18">
        <v>12</v>
      </c>
      <c r="N4" s="18">
        <v>4</v>
      </c>
      <c r="O4" s="18">
        <v>8</v>
      </c>
      <c r="P4" s="18">
        <v>24</v>
      </c>
      <c r="Q4" s="18">
        <v>176.5</v>
      </c>
      <c r="R4" s="18">
        <f>SUM(C4:Q4)</f>
        <v>250.5</v>
      </c>
      <c r="S4" s="20">
        <v>3</v>
      </c>
      <c r="T4" s="23"/>
    </row>
    <row r="5" spans="1:20" ht="18.75">
      <c r="A5" s="2">
        <v>28</v>
      </c>
      <c r="B5" s="5" t="s">
        <v>28</v>
      </c>
      <c r="C5" s="17">
        <v>3</v>
      </c>
      <c r="D5" s="17">
        <v>12</v>
      </c>
      <c r="E5" s="17">
        <v>3</v>
      </c>
      <c r="F5" s="17">
        <v>7</v>
      </c>
      <c r="G5" s="17"/>
      <c r="H5" s="17"/>
      <c r="I5" s="17">
        <v>9</v>
      </c>
      <c r="J5" s="17">
        <v>7</v>
      </c>
      <c r="K5" s="18">
        <v>9</v>
      </c>
      <c r="L5" s="18">
        <v>29</v>
      </c>
      <c r="M5" s="18">
        <v>7</v>
      </c>
      <c r="N5" s="18"/>
      <c r="O5" s="18">
        <v>12</v>
      </c>
      <c r="P5" s="18"/>
      <c r="Q5" s="18">
        <v>88</v>
      </c>
      <c r="R5" s="18">
        <f>SUM(C5:Q5)</f>
        <v>186</v>
      </c>
      <c r="S5" s="20">
        <v>4</v>
      </c>
      <c r="T5" s="23"/>
    </row>
    <row r="6" spans="1:20" ht="18.75">
      <c r="A6" s="2">
        <v>19</v>
      </c>
      <c r="B6" s="5" t="s">
        <v>20</v>
      </c>
      <c r="C6" s="17">
        <v>12</v>
      </c>
      <c r="D6" s="17"/>
      <c r="E6" s="17">
        <v>9</v>
      </c>
      <c r="F6" s="17"/>
      <c r="G6" s="17">
        <v>2</v>
      </c>
      <c r="H6" s="17">
        <v>7</v>
      </c>
      <c r="I6" s="17">
        <v>1</v>
      </c>
      <c r="J6" s="17">
        <v>1</v>
      </c>
      <c r="K6" s="18"/>
      <c r="L6" s="18">
        <v>7</v>
      </c>
      <c r="M6" s="18">
        <v>2</v>
      </c>
      <c r="N6" s="18"/>
      <c r="O6" s="18">
        <v>24</v>
      </c>
      <c r="P6" s="18"/>
      <c r="Q6" s="18">
        <v>101</v>
      </c>
      <c r="R6" s="18">
        <f>SUM(C6:Q6)</f>
        <v>166</v>
      </c>
      <c r="S6" s="4">
        <v>5</v>
      </c>
      <c r="T6" s="23"/>
    </row>
    <row r="7" spans="1:20" ht="18.75">
      <c r="A7" s="2">
        <v>2</v>
      </c>
      <c r="B7" s="5" t="s">
        <v>3</v>
      </c>
      <c r="C7" s="17">
        <v>7</v>
      </c>
      <c r="D7" s="17"/>
      <c r="E7" s="17"/>
      <c r="F7" s="17"/>
      <c r="G7" s="17"/>
      <c r="H7" s="17"/>
      <c r="I7" s="17"/>
      <c r="J7" s="17"/>
      <c r="K7" s="18"/>
      <c r="L7" s="18">
        <v>4</v>
      </c>
      <c r="M7" s="18">
        <v>21</v>
      </c>
      <c r="N7" s="18">
        <v>3</v>
      </c>
      <c r="O7" s="18">
        <v>18</v>
      </c>
      <c r="P7" s="18">
        <v>18</v>
      </c>
      <c r="Q7" s="18">
        <v>65</v>
      </c>
      <c r="R7" s="18">
        <f>SUM(C7:Q7)</f>
        <v>136</v>
      </c>
      <c r="S7" s="4">
        <v>6</v>
      </c>
      <c r="T7" s="23"/>
    </row>
    <row r="8" spans="1:20" ht="18.75">
      <c r="A8" s="8">
        <v>21</v>
      </c>
      <c r="B8" s="6" t="s">
        <v>22</v>
      </c>
      <c r="C8" s="19"/>
      <c r="D8" s="19">
        <v>1</v>
      </c>
      <c r="E8" s="19"/>
      <c r="F8" s="19">
        <v>1</v>
      </c>
      <c r="G8" s="19"/>
      <c r="H8" s="19"/>
      <c r="I8" s="19">
        <v>6</v>
      </c>
      <c r="J8" s="19">
        <v>2</v>
      </c>
      <c r="K8" s="20"/>
      <c r="L8" s="20">
        <v>13</v>
      </c>
      <c r="M8" s="20">
        <v>3</v>
      </c>
      <c r="N8" s="20">
        <v>9</v>
      </c>
      <c r="O8" s="20"/>
      <c r="P8" s="20"/>
      <c r="Q8" s="20">
        <v>97</v>
      </c>
      <c r="R8" s="18">
        <f>SUM(C8:Q8)</f>
        <v>132</v>
      </c>
      <c r="S8" s="20">
        <v>7</v>
      </c>
      <c r="T8" s="23"/>
    </row>
    <row r="9" spans="1:20" ht="18.75">
      <c r="A9" s="2">
        <v>13</v>
      </c>
      <c r="B9" s="5" t="s">
        <v>14</v>
      </c>
      <c r="C9" s="17"/>
      <c r="D9" s="17">
        <v>7</v>
      </c>
      <c r="E9" s="17">
        <v>6</v>
      </c>
      <c r="F9" s="17"/>
      <c r="G9" s="17"/>
      <c r="H9" s="17">
        <v>6</v>
      </c>
      <c r="I9" s="17">
        <v>4</v>
      </c>
      <c r="J9" s="17">
        <v>6</v>
      </c>
      <c r="K9" s="18">
        <v>4</v>
      </c>
      <c r="L9" s="18">
        <v>8</v>
      </c>
      <c r="M9" s="18">
        <v>7</v>
      </c>
      <c r="N9" s="18"/>
      <c r="O9" s="18"/>
      <c r="P9" s="18">
        <v>4</v>
      </c>
      <c r="Q9" s="18">
        <v>58.5</v>
      </c>
      <c r="R9" s="18">
        <f>SUM(C9:Q9)</f>
        <v>110.5</v>
      </c>
      <c r="S9" s="20">
        <v>8</v>
      </c>
      <c r="T9" s="23"/>
    </row>
    <row r="10" spans="1:20" ht="18.75">
      <c r="A10" s="2">
        <v>11</v>
      </c>
      <c r="B10" s="5" t="s">
        <v>12</v>
      </c>
      <c r="C10" s="17"/>
      <c r="D10" s="17"/>
      <c r="E10" s="17"/>
      <c r="F10" s="17">
        <v>7</v>
      </c>
      <c r="G10" s="17">
        <v>3</v>
      </c>
      <c r="H10" s="17">
        <v>9</v>
      </c>
      <c r="I10" s="17"/>
      <c r="J10" s="17"/>
      <c r="K10" s="18"/>
      <c r="L10" s="18"/>
      <c r="M10" s="18"/>
      <c r="N10" s="18">
        <v>6</v>
      </c>
      <c r="O10" s="18"/>
      <c r="P10" s="18">
        <v>8</v>
      </c>
      <c r="Q10" s="18">
        <v>76</v>
      </c>
      <c r="R10" s="18">
        <f>SUM(C10:Q10)</f>
        <v>109</v>
      </c>
      <c r="S10" s="25"/>
    </row>
    <row r="11" spans="1:20" ht="18.75">
      <c r="A11" s="2">
        <v>7</v>
      </c>
      <c r="B11" s="5" t="s">
        <v>8</v>
      </c>
      <c r="C11" s="17"/>
      <c r="D11" s="17">
        <v>4</v>
      </c>
      <c r="E11" s="17"/>
      <c r="F11" s="17">
        <v>12</v>
      </c>
      <c r="G11" s="17">
        <v>9</v>
      </c>
      <c r="H11" s="17">
        <v>2</v>
      </c>
      <c r="I11" s="17">
        <v>3</v>
      </c>
      <c r="J11" s="17">
        <v>12</v>
      </c>
      <c r="K11" s="18">
        <v>2</v>
      </c>
      <c r="L11" s="18"/>
      <c r="M11" s="18"/>
      <c r="N11" s="18"/>
      <c r="O11" s="18">
        <v>14</v>
      </c>
      <c r="P11" s="18"/>
      <c r="Q11" s="18">
        <v>24</v>
      </c>
      <c r="R11" s="18">
        <f>SUM(C11:Q11)</f>
        <v>82</v>
      </c>
      <c r="S11" s="25"/>
    </row>
    <row r="12" spans="1:20" ht="18.75">
      <c r="A12" s="2">
        <v>22</v>
      </c>
      <c r="B12" s="5" t="s">
        <v>23</v>
      </c>
      <c r="C12" s="17"/>
      <c r="D12" s="17"/>
      <c r="E12" s="17"/>
      <c r="F12" s="17"/>
      <c r="G12" s="17"/>
      <c r="H12" s="17"/>
      <c r="I12" s="17"/>
      <c r="J12" s="17"/>
      <c r="K12" s="18"/>
      <c r="L12" s="18">
        <f>9+7+7</f>
        <v>23</v>
      </c>
      <c r="M12" s="18">
        <f>7+7+4+3</f>
        <v>21</v>
      </c>
      <c r="N12" s="18"/>
      <c r="O12" s="18"/>
      <c r="P12" s="18"/>
      <c r="Q12" s="18">
        <v>33</v>
      </c>
      <c r="R12" s="18">
        <f>SUM(C12:Q12)</f>
        <v>77</v>
      </c>
      <c r="S12" s="25"/>
    </row>
    <row r="13" spans="1:20" ht="18.75">
      <c r="A13" s="2">
        <v>16</v>
      </c>
      <c r="B13" s="5" t="s">
        <v>17</v>
      </c>
      <c r="C13" s="17">
        <v>9</v>
      </c>
      <c r="D13" s="17"/>
      <c r="E13" s="17">
        <v>1</v>
      </c>
      <c r="F13" s="17"/>
      <c r="G13" s="17"/>
      <c r="H13" s="17">
        <v>1</v>
      </c>
      <c r="I13" s="17"/>
      <c r="J13" s="17"/>
      <c r="K13" s="18"/>
      <c r="L13" s="18">
        <v>7</v>
      </c>
      <c r="M13" s="18">
        <v>9</v>
      </c>
      <c r="N13" s="18">
        <v>12</v>
      </c>
      <c r="O13" s="18">
        <v>6</v>
      </c>
      <c r="P13" s="18">
        <v>12</v>
      </c>
      <c r="Q13" s="18">
        <v>13</v>
      </c>
      <c r="R13" s="18">
        <f>SUM(C13:Q13)</f>
        <v>70</v>
      </c>
      <c r="S13" s="25"/>
    </row>
    <row r="14" spans="1:20" ht="18.75">
      <c r="A14" s="2">
        <v>10</v>
      </c>
      <c r="B14" s="5" t="s">
        <v>11</v>
      </c>
      <c r="C14" s="17"/>
      <c r="D14" s="17"/>
      <c r="E14" s="17"/>
      <c r="F14" s="17">
        <v>4</v>
      </c>
      <c r="G14" s="17"/>
      <c r="H14" s="17"/>
      <c r="I14" s="17">
        <v>2</v>
      </c>
      <c r="J14" s="17"/>
      <c r="K14" s="18"/>
      <c r="L14" s="18"/>
      <c r="M14" s="18"/>
      <c r="N14" s="18"/>
      <c r="O14" s="18"/>
      <c r="P14" s="18"/>
      <c r="Q14" s="18">
        <v>46</v>
      </c>
      <c r="R14" s="18">
        <f>SUM(C14:Q14)</f>
        <v>52</v>
      </c>
      <c r="S14" s="25"/>
    </row>
    <row r="15" spans="1:20" ht="18.75">
      <c r="A15" s="2">
        <v>9</v>
      </c>
      <c r="B15" s="5" t="s">
        <v>10</v>
      </c>
      <c r="C15" s="17"/>
      <c r="D15" s="17">
        <v>7</v>
      </c>
      <c r="E15" s="17"/>
      <c r="F15" s="17"/>
      <c r="G15" s="17">
        <v>12</v>
      </c>
      <c r="H15" s="17"/>
      <c r="I15" s="17"/>
      <c r="J15" s="17"/>
      <c r="K15" s="18"/>
      <c r="L15" s="18">
        <v>7</v>
      </c>
      <c r="M15" s="18"/>
      <c r="N15" s="18"/>
      <c r="O15" s="18"/>
      <c r="P15" s="18"/>
      <c r="Q15" s="18">
        <v>20</v>
      </c>
      <c r="R15" s="18">
        <f>SUM(C15:Q15)</f>
        <v>46</v>
      </c>
      <c r="S15" s="25"/>
    </row>
    <row r="16" spans="1:20" ht="18.75">
      <c r="A16" s="8">
        <v>23</v>
      </c>
      <c r="B16" s="5" t="s">
        <v>77</v>
      </c>
      <c r="C16" s="17">
        <v>2</v>
      </c>
      <c r="D16" s="17">
        <v>12</v>
      </c>
      <c r="E16" s="17">
        <v>4</v>
      </c>
      <c r="F16" s="17">
        <v>2</v>
      </c>
      <c r="G16" s="17"/>
      <c r="H16" s="17">
        <v>1</v>
      </c>
      <c r="I16" s="17"/>
      <c r="J16" s="17">
        <v>4</v>
      </c>
      <c r="K16" s="18">
        <v>7</v>
      </c>
      <c r="L16" s="18"/>
      <c r="M16" s="18">
        <f>4+3</f>
        <v>7</v>
      </c>
      <c r="N16" s="18">
        <v>2</v>
      </c>
      <c r="O16" s="18"/>
      <c r="P16" s="18"/>
      <c r="Q16" s="18"/>
      <c r="R16" s="18">
        <f>SUM(C16:Q16)</f>
        <v>41</v>
      </c>
      <c r="S16" s="25"/>
    </row>
    <row r="17" spans="1:19" ht="18.75">
      <c r="A17" s="2">
        <v>6</v>
      </c>
      <c r="B17" s="5" t="s">
        <v>7</v>
      </c>
      <c r="C17" s="17"/>
      <c r="D17" s="17"/>
      <c r="E17" s="17"/>
      <c r="F17" s="17"/>
      <c r="G17" s="17"/>
      <c r="H17" s="17"/>
      <c r="I17" s="17"/>
      <c r="J17" s="17"/>
      <c r="K17" s="18">
        <v>6</v>
      </c>
      <c r="L17" s="18"/>
      <c r="M17" s="18"/>
      <c r="N17" s="18"/>
      <c r="O17" s="18"/>
      <c r="P17" s="18"/>
      <c r="Q17" s="18">
        <v>31</v>
      </c>
      <c r="R17" s="18">
        <f>SUM(C17:Q17)</f>
        <v>37</v>
      </c>
      <c r="S17" s="25"/>
    </row>
    <row r="18" spans="1:19" ht="18.75">
      <c r="A18" s="2">
        <v>12</v>
      </c>
      <c r="B18" s="5" t="s">
        <v>13</v>
      </c>
      <c r="C18" s="17"/>
      <c r="D18" s="17"/>
      <c r="E18" s="17"/>
      <c r="F18" s="17">
        <v>4</v>
      </c>
      <c r="G18" s="17"/>
      <c r="H18" s="17"/>
      <c r="I18" s="17"/>
      <c r="J18" s="17"/>
      <c r="K18" s="18"/>
      <c r="L18" s="18"/>
      <c r="M18" s="18"/>
      <c r="N18" s="18"/>
      <c r="O18" s="18"/>
      <c r="P18" s="18">
        <v>6</v>
      </c>
      <c r="Q18" s="18">
        <v>26</v>
      </c>
      <c r="R18" s="18">
        <f>SUM(C18:Q18)</f>
        <v>36</v>
      </c>
      <c r="S18" s="25"/>
    </row>
    <row r="19" spans="1:19" ht="18.75">
      <c r="A19" s="2">
        <v>26</v>
      </c>
      <c r="B19" s="5" t="s">
        <v>26</v>
      </c>
      <c r="C19" s="17"/>
      <c r="D19" s="17"/>
      <c r="E19" s="17"/>
      <c r="F19" s="17"/>
      <c r="G19" s="17"/>
      <c r="H19" s="17"/>
      <c r="I19" s="17"/>
      <c r="J19" s="17"/>
      <c r="K19" s="18"/>
      <c r="L19" s="18"/>
      <c r="M19" s="18"/>
      <c r="N19" s="18">
        <v>7</v>
      </c>
      <c r="O19" s="18"/>
      <c r="P19" s="18"/>
      <c r="Q19" s="18">
        <v>27</v>
      </c>
      <c r="R19" s="18">
        <f>SUM(C19:Q19)</f>
        <v>34</v>
      </c>
      <c r="S19" s="25"/>
    </row>
    <row r="20" spans="1:19" ht="18.75">
      <c r="A20" s="2">
        <v>3</v>
      </c>
      <c r="B20" s="5" t="s">
        <v>4</v>
      </c>
      <c r="C20" s="17"/>
      <c r="D20" s="17"/>
      <c r="E20" s="17"/>
      <c r="F20" s="17"/>
      <c r="G20" s="17"/>
      <c r="H20" s="17"/>
      <c r="I20" s="17"/>
      <c r="J20" s="17"/>
      <c r="K20" s="18"/>
      <c r="L20" s="18"/>
      <c r="M20" s="18"/>
      <c r="N20" s="18"/>
      <c r="O20" s="18"/>
      <c r="P20" s="18"/>
      <c r="Q20" s="18">
        <v>29</v>
      </c>
      <c r="R20" s="18">
        <f>SUM(C20:Q20)</f>
        <v>29</v>
      </c>
      <c r="S20" s="4"/>
    </row>
    <row r="21" spans="1:19" ht="18.75">
      <c r="A21" s="8">
        <v>29</v>
      </c>
      <c r="B21" s="5" t="s">
        <v>29</v>
      </c>
      <c r="C21" s="17"/>
      <c r="D21" s="17"/>
      <c r="E21" s="17"/>
      <c r="F21" s="17"/>
      <c r="G21" s="17"/>
      <c r="H21" s="17"/>
      <c r="I21" s="17"/>
      <c r="J21" s="17"/>
      <c r="K21" s="18"/>
      <c r="L21" s="18"/>
      <c r="M21" s="18"/>
      <c r="N21" s="18"/>
      <c r="O21" s="18"/>
      <c r="P21" s="18"/>
      <c r="Q21" s="18">
        <v>25</v>
      </c>
      <c r="R21" s="18">
        <f>SUM(C21:Q21)</f>
        <v>25</v>
      </c>
      <c r="S21" s="4"/>
    </row>
    <row r="22" spans="1:19" ht="18.75">
      <c r="A22" s="2">
        <v>14</v>
      </c>
      <c r="B22" s="5" t="s">
        <v>15</v>
      </c>
      <c r="C22" s="17"/>
      <c r="D22" s="17"/>
      <c r="E22" s="17"/>
      <c r="F22" s="17"/>
      <c r="G22" s="17"/>
      <c r="H22" s="17">
        <v>3</v>
      </c>
      <c r="I22" s="17"/>
      <c r="J22" s="17"/>
      <c r="K22" s="18">
        <v>1</v>
      </c>
      <c r="L22" s="18"/>
      <c r="M22" s="18"/>
      <c r="N22" s="18"/>
      <c r="O22" s="18"/>
      <c r="P22" s="18"/>
      <c r="Q22" s="18">
        <v>19</v>
      </c>
      <c r="R22" s="18">
        <f>SUM(C22:Q22)</f>
        <v>23</v>
      </c>
      <c r="S22" s="4"/>
    </row>
    <row r="23" spans="1:19" ht="18.75">
      <c r="A23" s="8">
        <v>31</v>
      </c>
      <c r="B23" s="5" t="s">
        <v>31</v>
      </c>
      <c r="C23" s="17">
        <v>6</v>
      </c>
      <c r="D23" s="17">
        <v>3</v>
      </c>
      <c r="E23" s="17"/>
      <c r="F23" s="17">
        <v>1</v>
      </c>
      <c r="G23" s="17"/>
      <c r="H23" s="17"/>
      <c r="I23" s="17"/>
      <c r="J23" s="17"/>
      <c r="K23" s="18">
        <v>12</v>
      </c>
      <c r="L23" s="18"/>
      <c r="M23" s="18"/>
      <c r="N23" s="18">
        <v>1</v>
      </c>
      <c r="O23" s="18"/>
      <c r="P23" s="18"/>
      <c r="Q23" s="18">
        <v>0</v>
      </c>
      <c r="R23" s="18">
        <f>SUM(C23:Q23)</f>
        <v>23</v>
      </c>
      <c r="S23" s="20"/>
    </row>
    <row r="24" spans="1:19" ht="18.75">
      <c r="A24" s="2">
        <v>8</v>
      </c>
      <c r="B24" s="5" t="s">
        <v>9</v>
      </c>
      <c r="C24" s="17"/>
      <c r="D24" s="17"/>
      <c r="E24" s="17"/>
      <c r="F24" s="17"/>
      <c r="G24" s="17"/>
      <c r="H24" s="17"/>
      <c r="I24" s="17"/>
      <c r="J24" s="17"/>
      <c r="K24" s="18"/>
      <c r="L24" s="18">
        <v>2</v>
      </c>
      <c r="M24" s="18"/>
      <c r="N24" s="18"/>
      <c r="O24" s="18"/>
      <c r="P24" s="18"/>
      <c r="Q24" s="18">
        <v>10</v>
      </c>
      <c r="R24" s="18">
        <f>SUM(C24:Q24)</f>
        <v>12</v>
      </c>
      <c r="S24" s="20"/>
    </row>
    <row r="25" spans="1:19" ht="18.75">
      <c r="A25" s="2">
        <v>18</v>
      </c>
      <c r="B25" s="5" t="s">
        <v>19</v>
      </c>
      <c r="C25" s="17"/>
      <c r="D25" s="17"/>
      <c r="E25" s="17"/>
      <c r="F25" s="17"/>
      <c r="G25" s="17"/>
      <c r="H25" s="17"/>
      <c r="I25" s="17"/>
      <c r="J25" s="17"/>
      <c r="K25" s="18"/>
      <c r="L25" s="18"/>
      <c r="M25" s="18"/>
      <c r="N25" s="18"/>
      <c r="O25" s="18"/>
      <c r="P25" s="18"/>
      <c r="Q25" s="18">
        <v>12</v>
      </c>
      <c r="R25" s="18">
        <f>SUM(C25:Q25)</f>
        <v>12</v>
      </c>
      <c r="S25" s="25"/>
    </row>
    <row r="26" spans="1:19" ht="18.75">
      <c r="A26" s="2">
        <v>1</v>
      </c>
      <c r="B26" s="5" t="s">
        <v>2</v>
      </c>
      <c r="C26" s="17"/>
      <c r="D26" s="17"/>
      <c r="E26" s="17"/>
      <c r="F26" s="17"/>
      <c r="G26" s="17"/>
      <c r="H26" s="17"/>
      <c r="I26" s="17"/>
      <c r="J26" s="17"/>
      <c r="K26" s="18"/>
      <c r="L26" s="18"/>
      <c r="M26" s="18"/>
      <c r="N26" s="18"/>
      <c r="O26" s="18"/>
      <c r="P26" s="18"/>
      <c r="Q26" s="18">
        <v>7</v>
      </c>
      <c r="R26" s="18">
        <f>SUM(C26:Q26)</f>
        <v>7</v>
      </c>
      <c r="S26" s="25"/>
    </row>
    <row r="27" spans="1:19" ht="18.75">
      <c r="A27" s="2">
        <v>15</v>
      </c>
      <c r="B27" s="5" t="s">
        <v>16</v>
      </c>
      <c r="C27" s="17"/>
      <c r="D27" s="17">
        <v>3</v>
      </c>
      <c r="E27" s="17"/>
      <c r="F27" s="17"/>
      <c r="G27" s="17"/>
      <c r="H27" s="17"/>
      <c r="I27" s="17"/>
      <c r="J27" s="17"/>
      <c r="K27" s="18"/>
      <c r="L27" s="18"/>
      <c r="M27" s="18"/>
      <c r="N27" s="18"/>
      <c r="O27" s="18"/>
      <c r="P27" s="18"/>
      <c r="Q27" s="18">
        <v>0</v>
      </c>
      <c r="R27" s="18">
        <f>SUM(C27:Q27)</f>
        <v>3</v>
      </c>
      <c r="S27" s="25"/>
    </row>
    <row r="28" spans="1:19" ht="18.75">
      <c r="A28" s="8">
        <v>27</v>
      </c>
      <c r="B28" s="5" t="s">
        <v>27</v>
      </c>
      <c r="C28" s="17">
        <v>2</v>
      </c>
      <c r="D28" s="17"/>
      <c r="E28" s="17"/>
      <c r="F28" s="17"/>
      <c r="G28" s="17"/>
      <c r="H28" s="17"/>
      <c r="I28" s="17"/>
      <c r="J28" s="17"/>
      <c r="K28" s="18"/>
      <c r="L28" s="18"/>
      <c r="M28" s="18"/>
      <c r="N28" s="18"/>
      <c r="O28" s="18"/>
      <c r="P28" s="18"/>
      <c r="Q28" s="18">
        <v>0</v>
      </c>
      <c r="R28" s="18">
        <f>SUM(C28:Q28)</f>
        <v>2</v>
      </c>
      <c r="S28" s="25"/>
    </row>
    <row r="29" spans="1:19" ht="18.75">
      <c r="A29" s="2">
        <v>17</v>
      </c>
      <c r="B29" s="5" t="s">
        <v>18</v>
      </c>
      <c r="C29" s="17"/>
      <c r="D29" s="17"/>
      <c r="E29" s="17"/>
      <c r="F29" s="17"/>
      <c r="G29" s="17"/>
      <c r="H29" s="17"/>
      <c r="I29" s="17"/>
      <c r="J29" s="17"/>
      <c r="K29" s="18"/>
      <c r="L29" s="18"/>
      <c r="M29" s="18"/>
      <c r="N29" s="18"/>
      <c r="O29" s="18"/>
      <c r="P29" s="18"/>
      <c r="Q29" s="18">
        <v>0</v>
      </c>
      <c r="R29" s="18">
        <f>SUM(C29:Q29)</f>
        <v>0</v>
      </c>
      <c r="S29" s="20"/>
    </row>
    <row r="30" spans="1:19" ht="18.75">
      <c r="A30" s="2">
        <v>24</v>
      </c>
      <c r="B30" s="5" t="s">
        <v>24</v>
      </c>
      <c r="C30" s="17"/>
      <c r="D30" s="17"/>
      <c r="E30" s="17"/>
      <c r="F30" s="17"/>
      <c r="G30" s="17"/>
      <c r="H30" s="17"/>
      <c r="I30" s="17"/>
      <c r="J30" s="17"/>
      <c r="K30" s="18"/>
      <c r="L30" s="18"/>
      <c r="M30" s="18"/>
      <c r="N30" s="18"/>
      <c r="O30" s="18"/>
      <c r="P30" s="18"/>
      <c r="Q30" s="18">
        <v>0</v>
      </c>
      <c r="R30" s="18">
        <f>SUM(C30:Q30)</f>
        <v>0</v>
      </c>
      <c r="S30" s="25"/>
    </row>
    <row r="31" spans="1:19" ht="18.75">
      <c r="A31" s="8">
        <v>25</v>
      </c>
      <c r="B31" s="5" t="s">
        <v>25</v>
      </c>
      <c r="C31" s="17"/>
      <c r="D31" s="17"/>
      <c r="E31" s="17"/>
      <c r="F31" s="17"/>
      <c r="G31" s="17"/>
      <c r="H31" s="17"/>
      <c r="I31" s="17"/>
      <c r="J31" s="17"/>
      <c r="K31" s="18"/>
      <c r="L31" s="18"/>
      <c r="M31" s="18"/>
      <c r="N31" s="18"/>
      <c r="O31" s="18"/>
      <c r="P31" s="18"/>
      <c r="Q31" s="18">
        <v>0</v>
      </c>
      <c r="R31" s="18">
        <f>SUM(C31:Q31)</f>
        <v>0</v>
      </c>
      <c r="S31" s="25"/>
    </row>
    <row r="32" spans="1:19" ht="18.75">
      <c r="A32" s="2">
        <v>30</v>
      </c>
      <c r="B32" s="5" t="s">
        <v>30</v>
      </c>
      <c r="C32" s="17"/>
      <c r="D32" s="17"/>
      <c r="E32" s="17"/>
      <c r="F32" s="17"/>
      <c r="G32" s="17"/>
      <c r="H32" s="17"/>
      <c r="I32" s="17"/>
      <c r="J32" s="17"/>
      <c r="K32" s="18"/>
      <c r="L32" s="18"/>
      <c r="M32" s="18"/>
      <c r="N32" s="18"/>
      <c r="O32" s="18"/>
      <c r="P32" s="18"/>
      <c r="Q32" s="18">
        <v>0</v>
      </c>
      <c r="R32" s="18">
        <f>SUM(C32:Q32)</f>
        <v>0</v>
      </c>
      <c r="S32" s="25"/>
    </row>
    <row r="33" spans="1:1">
      <c r="A33" t="s">
        <v>79</v>
      </c>
    </row>
  </sheetData>
  <sortState ref="A3:R34">
    <sortCondition descending="1" ref="R2"/>
  </sortState>
  <phoneticPr fontId="2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33"/>
  <sheetViews>
    <sheetView workbookViewId="0">
      <selection activeCell="R1" sqref="R1:R32"/>
    </sheetView>
  </sheetViews>
  <sheetFormatPr defaultRowHeight="13.5"/>
  <cols>
    <col min="2" max="2" width="13.125" customWidth="1"/>
    <col min="3" max="14" width="6.625" customWidth="1"/>
    <col min="15" max="15" width="8.5" customWidth="1"/>
    <col min="16" max="16" width="6.625" customWidth="1"/>
    <col min="17" max="17" width="9.875" customWidth="1"/>
  </cols>
  <sheetData>
    <row r="1" spans="1:19" ht="18.75">
      <c r="A1" s="1" t="s">
        <v>0</v>
      </c>
      <c r="B1" s="1" t="s">
        <v>1</v>
      </c>
      <c r="C1" s="15" t="s">
        <v>54</v>
      </c>
      <c r="D1" s="15" t="s">
        <v>55</v>
      </c>
      <c r="E1" s="15" t="s">
        <v>56</v>
      </c>
      <c r="F1" s="15" t="s">
        <v>57</v>
      </c>
      <c r="G1" s="15" t="s">
        <v>58</v>
      </c>
      <c r="H1" s="15" t="s">
        <v>59</v>
      </c>
      <c r="I1" s="15" t="s">
        <v>60</v>
      </c>
      <c r="J1" s="15" t="s">
        <v>61</v>
      </c>
      <c r="K1" s="15" t="s">
        <v>62</v>
      </c>
      <c r="L1" s="15" t="s">
        <v>69</v>
      </c>
      <c r="M1" s="15" t="s">
        <v>70</v>
      </c>
      <c r="N1" s="15" t="s">
        <v>63</v>
      </c>
      <c r="O1" s="15" t="s">
        <v>64</v>
      </c>
      <c r="P1" s="15" t="s">
        <v>67</v>
      </c>
      <c r="Q1" s="16" t="s">
        <v>68</v>
      </c>
      <c r="R1" s="16" t="s">
        <v>74</v>
      </c>
    </row>
    <row r="2" spans="1:19" ht="18.75">
      <c r="A2" s="2">
        <v>22</v>
      </c>
      <c r="B2" s="5" t="s">
        <v>76</v>
      </c>
      <c r="C2" s="17"/>
      <c r="D2" s="17"/>
      <c r="E2" s="17"/>
      <c r="F2" s="17"/>
      <c r="G2" s="17"/>
      <c r="H2" s="17"/>
      <c r="I2" s="17"/>
      <c r="J2" s="17"/>
      <c r="K2" s="18"/>
      <c r="L2" s="4">
        <f>3+12</f>
        <v>15</v>
      </c>
      <c r="M2" s="25">
        <f>12+1</f>
        <v>13</v>
      </c>
      <c r="N2" s="18"/>
      <c r="O2" s="4"/>
      <c r="P2" s="4">
        <v>323</v>
      </c>
      <c r="Q2" s="4">
        <f>SUM(C2:P2)</f>
        <v>351</v>
      </c>
      <c r="R2" s="4">
        <v>1</v>
      </c>
    </row>
    <row r="3" spans="1:19" ht="18.75">
      <c r="A3" s="2">
        <v>4</v>
      </c>
      <c r="B3" s="5" t="s">
        <v>5</v>
      </c>
      <c r="C3" s="17">
        <v>6</v>
      </c>
      <c r="D3" s="17"/>
      <c r="E3" s="17">
        <v>7</v>
      </c>
      <c r="F3" s="17">
        <v>9</v>
      </c>
      <c r="G3" s="17">
        <v>4</v>
      </c>
      <c r="H3" s="17">
        <v>12</v>
      </c>
      <c r="I3" s="17">
        <v>7</v>
      </c>
      <c r="J3" s="17">
        <v>9</v>
      </c>
      <c r="K3" s="18">
        <v>3</v>
      </c>
      <c r="L3" s="4"/>
      <c r="M3" s="4"/>
      <c r="N3" s="18"/>
      <c r="O3" s="4">
        <v>4</v>
      </c>
      <c r="P3" s="4">
        <v>138</v>
      </c>
      <c r="Q3" s="4">
        <f>SUM(C3:P3)</f>
        <v>199</v>
      </c>
      <c r="R3" s="20">
        <v>2</v>
      </c>
      <c r="S3" s="23"/>
    </row>
    <row r="4" spans="1:19" ht="18.75">
      <c r="A4" s="2">
        <v>28</v>
      </c>
      <c r="B4" s="5" t="s">
        <v>28</v>
      </c>
      <c r="C4" s="17">
        <v>3</v>
      </c>
      <c r="D4" s="17">
        <v>12</v>
      </c>
      <c r="E4" s="17">
        <v>3</v>
      </c>
      <c r="F4" s="17">
        <v>7</v>
      </c>
      <c r="G4" s="17"/>
      <c r="H4" s="17"/>
      <c r="I4" s="17">
        <v>9</v>
      </c>
      <c r="J4" s="17">
        <v>7</v>
      </c>
      <c r="K4" s="18">
        <v>9</v>
      </c>
      <c r="L4" s="4">
        <v>22</v>
      </c>
      <c r="M4" s="4"/>
      <c r="N4" s="18"/>
      <c r="O4" s="4">
        <v>24</v>
      </c>
      <c r="P4" s="4">
        <v>96</v>
      </c>
      <c r="Q4" s="4">
        <f>SUM(C4:P4)</f>
        <v>192</v>
      </c>
      <c r="R4" s="20">
        <v>3</v>
      </c>
      <c r="S4" s="23"/>
    </row>
    <row r="5" spans="1:19" ht="18.75">
      <c r="A5" s="2">
        <v>20</v>
      </c>
      <c r="B5" s="5" t="s">
        <v>21</v>
      </c>
      <c r="C5" s="17"/>
      <c r="D5" s="17"/>
      <c r="E5" s="17">
        <v>12</v>
      </c>
      <c r="F5" s="17"/>
      <c r="G5" s="17">
        <v>6</v>
      </c>
      <c r="H5" s="17">
        <v>4</v>
      </c>
      <c r="I5" s="17"/>
      <c r="J5" s="17"/>
      <c r="K5" s="18"/>
      <c r="L5" s="4"/>
      <c r="M5" s="4"/>
      <c r="N5" s="18"/>
      <c r="O5" s="4"/>
      <c r="P5" s="4">
        <v>144</v>
      </c>
      <c r="Q5" s="4">
        <f>SUM(C5:P5)</f>
        <v>166</v>
      </c>
      <c r="R5" s="20">
        <v>4</v>
      </c>
      <c r="S5" s="23"/>
    </row>
    <row r="6" spans="1:19" ht="18.75">
      <c r="A6" s="8">
        <v>21</v>
      </c>
      <c r="B6" s="6" t="s">
        <v>22</v>
      </c>
      <c r="C6" s="19"/>
      <c r="D6" s="19">
        <v>1</v>
      </c>
      <c r="E6" s="19"/>
      <c r="F6" s="19">
        <v>1</v>
      </c>
      <c r="G6" s="19"/>
      <c r="H6" s="19"/>
      <c r="I6" s="19">
        <v>6</v>
      </c>
      <c r="J6" s="19">
        <v>2</v>
      </c>
      <c r="K6" s="20"/>
      <c r="L6" s="4">
        <v>3</v>
      </c>
      <c r="M6" s="4">
        <v>9</v>
      </c>
      <c r="N6" s="20">
        <v>9</v>
      </c>
      <c r="O6" s="4">
        <v>6</v>
      </c>
      <c r="P6" s="4">
        <v>126</v>
      </c>
      <c r="Q6" s="4">
        <f>SUM(C6:P6)</f>
        <v>163</v>
      </c>
      <c r="R6" s="4">
        <v>5</v>
      </c>
      <c r="S6" s="23"/>
    </row>
    <row r="7" spans="1:19" ht="18.75">
      <c r="A7" s="8">
        <v>25</v>
      </c>
      <c r="B7" s="5" t="s">
        <v>25</v>
      </c>
      <c r="C7" s="17"/>
      <c r="D7" s="17"/>
      <c r="E7" s="17"/>
      <c r="F7" s="17"/>
      <c r="G7" s="17"/>
      <c r="H7" s="17"/>
      <c r="I7" s="17"/>
      <c r="J7" s="17"/>
      <c r="K7" s="18"/>
      <c r="L7" s="4">
        <v>24</v>
      </c>
      <c r="M7" s="4"/>
      <c r="N7" s="18"/>
      <c r="O7" s="4"/>
      <c r="P7" s="4">
        <v>123</v>
      </c>
      <c r="Q7" s="4">
        <f>SUM(C7:P7)</f>
        <v>147</v>
      </c>
      <c r="R7" s="4">
        <v>6</v>
      </c>
      <c r="S7" s="23"/>
    </row>
    <row r="8" spans="1:19" ht="18.75">
      <c r="A8" s="8">
        <v>23</v>
      </c>
      <c r="B8" s="5" t="s">
        <v>77</v>
      </c>
      <c r="C8" s="17">
        <v>2</v>
      </c>
      <c r="D8" s="17">
        <v>12</v>
      </c>
      <c r="E8" s="17">
        <v>4</v>
      </c>
      <c r="F8" s="17">
        <v>2</v>
      </c>
      <c r="G8" s="17"/>
      <c r="H8" s="17">
        <v>1</v>
      </c>
      <c r="I8" s="17"/>
      <c r="J8" s="17">
        <v>4</v>
      </c>
      <c r="K8" s="18">
        <v>7</v>
      </c>
      <c r="L8" s="4">
        <f>9+3+12+3</f>
        <v>27</v>
      </c>
      <c r="M8" s="4">
        <f>7+6+4+3+1</f>
        <v>21</v>
      </c>
      <c r="N8" s="18">
        <v>2</v>
      </c>
      <c r="O8" s="4">
        <v>12</v>
      </c>
      <c r="P8" s="4"/>
      <c r="Q8" s="4">
        <f>SUM(C8:P8)</f>
        <v>94</v>
      </c>
      <c r="R8" s="25" t="s">
        <v>80</v>
      </c>
      <c r="S8" s="23"/>
    </row>
    <row r="9" spans="1:19" ht="18.75">
      <c r="A9" s="2">
        <v>19</v>
      </c>
      <c r="B9" s="5" t="s">
        <v>20</v>
      </c>
      <c r="C9" s="17">
        <v>12</v>
      </c>
      <c r="D9" s="17"/>
      <c r="E9" s="17">
        <v>9</v>
      </c>
      <c r="F9" s="17"/>
      <c r="G9" s="17">
        <v>2</v>
      </c>
      <c r="H9" s="17">
        <v>7</v>
      </c>
      <c r="I9" s="17">
        <v>1</v>
      </c>
      <c r="J9" s="17">
        <v>1</v>
      </c>
      <c r="K9" s="18"/>
      <c r="L9" s="4"/>
      <c r="M9" s="4"/>
      <c r="N9" s="18"/>
      <c r="O9" s="4">
        <v>18</v>
      </c>
      <c r="P9" s="4">
        <v>33</v>
      </c>
      <c r="Q9" s="4">
        <f>SUM(C9:P9)</f>
        <v>83</v>
      </c>
      <c r="R9" s="20">
        <v>7</v>
      </c>
      <c r="S9" s="23"/>
    </row>
    <row r="10" spans="1:19" ht="18.75">
      <c r="A10" s="2">
        <v>16</v>
      </c>
      <c r="B10" s="5" t="s">
        <v>17</v>
      </c>
      <c r="C10" s="17">
        <v>9</v>
      </c>
      <c r="D10" s="17"/>
      <c r="E10" s="17">
        <v>1</v>
      </c>
      <c r="F10" s="17"/>
      <c r="G10" s="17"/>
      <c r="H10" s="17">
        <v>1</v>
      </c>
      <c r="I10" s="17"/>
      <c r="J10" s="17"/>
      <c r="K10" s="18"/>
      <c r="L10" s="4"/>
      <c r="M10" s="4">
        <v>6</v>
      </c>
      <c r="N10" s="18">
        <v>12</v>
      </c>
      <c r="O10" s="4"/>
      <c r="P10" s="4">
        <v>45</v>
      </c>
      <c r="Q10" s="4">
        <f>SUM(C10:P10)</f>
        <v>74</v>
      </c>
      <c r="R10" s="20">
        <v>8</v>
      </c>
    </row>
    <row r="11" spans="1:19" ht="18.75">
      <c r="A11" s="2">
        <v>11</v>
      </c>
      <c r="B11" s="5" t="s">
        <v>12</v>
      </c>
      <c r="C11" s="17"/>
      <c r="D11" s="17"/>
      <c r="E11" s="17"/>
      <c r="F11" s="17">
        <v>7</v>
      </c>
      <c r="G11" s="17">
        <v>3</v>
      </c>
      <c r="H11" s="17">
        <v>9</v>
      </c>
      <c r="I11" s="17"/>
      <c r="J11" s="17"/>
      <c r="K11" s="18"/>
      <c r="L11" s="4">
        <v>3</v>
      </c>
      <c r="M11" s="4">
        <v>2</v>
      </c>
      <c r="N11" s="18">
        <v>6</v>
      </c>
      <c r="O11" s="4">
        <v>8</v>
      </c>
      <c r="P11" s="4">
        <v>31</v>
      </c>
      <c r="Q11" s="4">
        <f>SUM(C11:P11)</f>
        <v>69</v>
      </c>
      <c r="R11" s="25"/>
    </row>
    <row r="12" spans="1:19" ht="18.75">
      <c r="A12" s="2">
        <v>5</v>
      </c>
      <c r="B12" s="5" t="s">
        <v>6</v>
      </c>
      <c r="C12" s="17"/>
      <c r="D12" s="17"/>
      <c r="E12" s="17">
        <v>2</v>
      </c>
      <c r="F12" s="17">
        <v>1</v>
      </c>
      <c r="G12" s="17">
        <v>7</v>
      </c>
      <c r="H12" s="17"/>
      <c r="I12" s="17">
        <v>12</v>
      </c>
      <c r="J12" s="17">
        <v>3</v>
      </c>
      <c r="K12" s="18"/>
      <c r="L12" s="4">
        <v>6</v>
      </c>
      <c r="M12" s="4"/>
      <c r="N12" s="18">
        <v>4</v>
      </c>
      <c r="O12" s="4">
        <v>14</v>
      </c>
      <c r="P12" s="4">
        <v>17</v>
      </c>
      <c r="Q12" s="4">
        <f>SUM(C12:P12)</f>
        <v>66</v>
      </c>
      <c r="R12" s="25"/>
    </row>
    <row r="13" spans="1:19" ht="18.75">
      <c r="A13" s="2">
        <v>10</v>
      </c>
      <c r="B13" s="5" t="s">
        <v>11</v>
      </c>
      <c r="C13" s="17"/>
      <c r="D13" s="17"/>
      <c r="E13" s="17"/>
      <c r="F13" s="17">
        <v>4</v>
      </c>
      <c r="G13" s="17"/>
      <c r="H13" s="17"/>
      <c r="I13" s="17">
        <v>2</v>
      </c>
      <c r="J13" s="17"/>
      <c r="K13" s="18"/>
      <c r="L13" s="4"/>
      <c r="M13" s="4"/>
      <c r="N13" s="18"/>
      <c r="O13" s="4">
        <v>2</v>
      </c>
      <c r="P13" s="4">
        <v>57</v>
      </c>
      <c r="Q13" s="4">
        <f>SUM(C13:P13)</f>
        <v>65</v>
      </c>
      <c r="R13" s="25"/>
    </row>
    <row r="14" spans="1:19" ht="18.75">
      <c r="A14" s="2">
        <v>13</v>
      </c>
      <c r="B14" s="5" t="s">
        <v>14</v>
      </c>
      <c r="C14" s="17"/>
      <c r="D14" s="17">
        <v>7</v>
      </c>
      <c r="E14" s="17">
        <v>6</v>
      </c>
      <c r="F14" s="17"/>
      <c r="G14" s="17"/>
      <c r="H14" s="17">
        <v>6</v>
      </c>
      <c r="I14" s="17">
        <v>4</v>
      </c>
      <c r="J14" s="17">
        <v>6</v>
      </c>
      <c r="K14" s="18">
        <v>4</v>
      </c>
      <c r="L14" s="4">
        <v>1</v>
      </c>
      <c r="M14" s="4">
        <v>7</v>
      </c>
      <c r="N14" s="18"/>
      <c r="O14" s="4"/>
      <c r="P14" s="4">
        <v>18</v>
      </c>
      <c r="Q14" s="4">
        <f>SUM(C14:P14)</f>
        <v>59</v>
      </c>
      <c r="R14" s="25"/>
    </row>
    <row r="15" spans="1:19" ht="18.75">
      <c r="A15" s="2">
        <v>14</v>
      </c>
      <c r="B15" s="5" t="s">
        <v>15</v>
      </c>
      <c r="C15" s="17"/>
      <c r="D15" s="17"/>
      <c r="E15" s="17"/>
      <c r="F15" s="17"/>
      <c r="G15" s="17"/>
      <c r="H15" s="17">
        <v>3</v>
      </c>
      <c r="I15" s="17"/>
      <c r="J15" s="17"/>
      <c r="K15" s="18">
        <v>1</v>
      </c>
      <c r="L15" s="4"/>
      <c r="M15" s="4"/>
      <c r="N15" s="18"/>
      <c r="O15" s="4"/>
      <c r="P15" s="4">
        <v>49</v>
      </c>
      <c r="Q15" s="4">
        <f>SUM(C15:P15)</f>
        <v>53</v>
      </c>
      <c r="R15" s="25"/>
    </row>
    <row r="16" spans="1:19" ht="18.75">
      <c r="A16" s="2">
        <v>7</v>
      </c>
      <c r="B16" s="5" t="s">
        <v>8</v>
      </c>
      <c r="C16" s="17"/>
      <c r="D16" s="17">
        <v>4</v>
      </c>
      <c r="E16" s="17"/>
      <c r="F16" s="17">
        <v>12</v>
      </c>
      <c r="G16" s="17">
        <v>9</v>
      </c>
      <c r="H16" s="17">
        <v>2</v>
      </c>
      <c r="I16" s="17">
        <v>3</v>
      </c>
      <c r="J16" s="17">
        <v>12</v>
      </c>
      <c r="K16" s="18">
        <v>2</v>
      </c>
      <c r="L16" s="4"/>
      <c r="M16" s="4"/>
      <c r="N16" s="18"/>
      <c r="O16" s="4"/>
      <c r="P16" s="4">
        <v>0</v>
      </c>
      <c r="Q16" s="4">
        <f>SUM(C16:P16)</f>
        <v>44</v>
      </c>
      <c r="R16" s="25"/>
    </row>
    <row r="17" spans="1:18" ht="18.75">
      <c r="A17" s="2">
        <v>6</v>
      </c>
      <c r="B17" s="5" t="s">
        <v>7</v>
      </c>
      <c r="C17" s="17"/>
      <c r="D17" s="17"/>
      <c r="E17" s="17"/>
      <c r="F17" s="17"/>
      <c r="G17" s="17"/>
      <c r="H17" s="17"/>
      <c r="I17" s="17"/>
      <c r="J17" s="17"/>
      <c r="K17" s="18">
        <v>6</v>
      </c>
      <c r="L17" s="4"/>
      <c r="M17" s="4"/>
      <c r="N17" s="18"/>
      <c r="O17" s="4"/>
      <c r="P17" s="4">
        <v>27</v>
      </c>
      <c r="Q17" s="4">
        <f>SUM(C17:P17)</f>
        <v>33</v>
      </c>
      <c r="R17" s="20"/>
    </row>
    <row r="18" spans="1:18" ht="18.75">
      <c r="A18" s="2">
        <v>26</v>
      </c>
      <c r="B18" s="5" t="s">
        <v>26</v>
      </c>
      <c r="C18" s="17"/>
      <c r="D18" s="17"/>
      <c r="E18" s="17"/>
      <c r="F18" s="17"/>
      <c r="G18" s="17"/>
      <c r="H18" s="17"/>
      <c r="I18" s="17"/>
      <c r="J18" s="17"/>
      <c r="K18" s="18"/>
      <c r="L18" s="4">
        <v>3</v>
      </c>
      <c r="M18" s="4">
        <v>19</v>
      </c>
      <c r="N18" s="18">
        <v>7</v>
      </c>
      <c r="O18" s="4"/>
      <c r="P18" s="4">
        <v>0</v>
      </c>
      <c r="Q18" s="4">
        <f>SUM(C18:P18)</f>
        <v>29</v>
      </c>
      <c r="R18" s="25"/>
    </row>
    <row r="19" spans="1:18" ht="18.75">
      <c r="A19" s="8">
        <v>31</v>
      </c>
      <c r="B19" s="5" t="s">
        <v>31</v>
      </c>
      <c r="C19" s="17">
        <v>6</v>
      </c>
      <c r="D19" s="17">
        <v>3</v>
      </c>
      <c r="E19" s="17"/>
      <c r="F19" s="17">
        <v>1</v>
      </c>
      <c r="G19" s="17"/>
      <c r="H19" s="17"/>
      <c r="I19" s="17"/>
      <c r="J19" s="17"/>
      <c r="K19" s="18">
        <v>12</v>
      </c>
      <c r="L19" s="4"/>
      <c r="M19" s="4"/>
      <c r="N19" s="18">
        <v>1</v>
      </c>
      <c r="O19" s="4"/>
      <c r="P19" s="4">
        <v>0</v>
      </c>
      <c r="Q19" s="4">
        <f>SUM(C19:P19)</f>
        <v>23</v>
      </c>
      <c r="R19" s="25"/>
    </row>
    <row r="20" spans="1:18" ht="18.75">
      <c r="A20" s="2">
        <v>18</v>
      </c>
      <c r="B20" s="5" t="s">
        <v>19</v>
      </c>
      <c r="C20" s="17"/>
      <c r="D20" s="17"/>
      <c r="E20" s="17"/>
      <c r="F20" s="17"/>
      <c r="G20" s="17"/>
      <c r="H20" s="17"/>
      <c r="I20" s="17"/>
      <c r="J20" s="17"/>
      <c r="K20" s="18"/>
      <c r="L20" s="4"/>
      <c r="M20" s="4"/>
      <c r="N20" s="18"/>
      <c r="O20" s="4"/>
      <c r="P20" s="4">
        <v>21</v>
      </c>
      <c r="Q20" s="4">
        <f>SUM(C20:P20)</f>
        <v>21</v>
      </c>
      <c r="R20" s="4"/>
    </row>
    <row r="21" spans="1:18" ht="18.75">
      <c r="A21" s="2">
        <v>9</v>
      </c>
      <c r="B21" s="5" t="s">
        <v>10</v>
      </c>
      <c r="C21" s="17"/>
      <c r="D21" s="17">
        <v>7</v>
      </c>
      <c r="E21" s="17"/>
      <c r="F21" s="17"/>
      <c r="G21" s="17">
        <v>12</v>
      </c>
      <c r="H21" s="17"/>
      <c r="I21" s="17"/>
      <c r="J21" s="17"/>
      <c r="K21" s="18"/>
      <c r="L21" s="4"/>
      <c r="M21" s="4"/>
      <c r="N21" s="18"/>
      <c r="O21" s="4"/>
      <c r="P21" s="4">
        <v>0</v>
      </c>
      <c r="Q21" s="4">
        <f>SUM(C21:P21)</f>
        <v>19</v>
      </c>
      <c r="R21" s="20"/>
    </row>
    <row r="22" spans="1:18" ht="18.75">
      <c r="A22" s="2">
        <v>2</v>
      </c>
      <c r="B22" s="5" t="s">
        <v>3</v>
      </c>
      <c r="C22" s="17">
        <v>7</v>
      </c>
      <c r="D22" s="17"/>
      <c r="E22" s="17"/>
      <c r="F22" s="17"/>
      <c r="G22" s="17"/>
      <c r="H22" s="17"/>
      <c r="I22" s="17"/>
      <c r="J22" s="17"/>
      <c r="K22" s="18"/>
      <c r="L22" s="4"/>
      <c r="M22" s="4"/>
      <c r="N22" s="18">
        <v>3</v>
      </c>
      <c r="O22" s="4"/>
      <c r="P22" s="4">
        <v>4</v>
      </c>
      <c r="Q22" s="4">
        <f>SUM(C22:P22)</f>
        <v>14</v>
      </c>
      <c r="R22" s="4"/>
    </row>
    <row r="23" spans="1:18" ht="18.75">
      <c r="A23" s="2">
        <v>12</v>
      </c>
      <c r="B23" s="5" t="s">
        <v>13</v>
      </c>
      <c r="C23" s="17"/>
      <c r="D23" s="17"/>
      <c r="E23" s="17"/>
      <c r="F23" s="17">
        <v>4</v>
      </c>
      <c r="G23" s="17"/>
      <c r="H23" s="17"/>
      <c r="I23" s="17"/>
      <c r="J23" s="17"/>
      <c r="K23" s="18"/>
      <c r="L23" s="9"/>
      <c r="M23" s="24">
        <v>1</v>
      </c>
      <c r="N23" s="18"/>
      <c r="O23" s="9"/>
      <c r="P23" s="9">
        <v>8</v>
      </c>
      <c r="Q23" s="4">
        <f>SUM(C23:P23)</f>
        <v>13</v>
      </c>
      <c r="R23" s="4"/>
    </row>
    <row r="24" spans="1:18" ht="18.75">
      <c r="A24" s="2">
        <v>8</v>
      </c>
      <c r="B24" s="5" t="s">
        <v>9</v>
      </c>
      <c r="C24" s="17"/>
      <c r="D24" s="17"/>
      <c r="E24" s="17"/>
      <c r="F24" s="17"/>
      <c r="G24" s="17"/>
      <c r="H24" s="17"/>
      <c r="I24" s="17"/>
      <c r="J24" s="17"/>
      <c r="K24" s="18"/>
      <c r="L24" s="4"/>
      <c r="M24" s="4"/>
      <c r="N24" s="18"/>
      <c r="O24" s="4"/>
      <c r="P24" s="4">
        <v>9</v>
      </c>
      <c r="Q24" s="4">
        <f>SUM(C24:P24)</f>
        <v>9</v>
      </c>
      <c r="R24" s="4"/>
    </row>
    <row r="25" spans="1:18" ht="18.75">
      <c r="A25" s="8">
        <v>29</v>
      </c>
      <c r="B25" s="5" t="s">
        <v>29</v>
      </c>
      <c r="C25" s="17"/>
      <c r="D25" s="17"/>
      <c r="E25" s="17"/>
      <c r="F25" s="17"/>
      <c r="G25" s="17"/>
      <c r="H25" s="17"/>
      <c r="I25" s="17"/>
      <c r="J25" s="17"/>
      <c r="K25" s="18"/>
      <c r="L25" s="4">
        <v>9</v>
      </c>
      <c r="M25" s="4"/>
      <c r="N25" s="18"/>
      <c r="O25" s="4"/>
      <c r="P25" s="4">
        <v>0</v>
      </c>
      <c r="Q25" s="4">
        <f>SUM(C25:P25)</f>
        <v>9</v>
      </c>
      <c r="R25" s="25"/>
    </row>
    <row r="26" spans="1:18" ht="18.75">
      <c r="A26" s="2">
        <v>3</v>
      </c>
      <c r="B26" s="5" t="s">
        <v>4</v>
      </c>
      <c r="C26" s="17"/>
      <c r="D26" s="17"/>
      <c r="E26" s="17"/>
      <c r="F26" s="17"/>
      <c r="G26" s="17"/>
      <c r="H26" s="17"/>
      <c r="I26" s="17"/>
      <c r="J26" s="17"/>
      <c r="K26" s="18"/>
      <c r="L26" s="4"/>
      <c r="M26" s="4"/>
      <c r="N26" s="18"/>
      <c r="O26" s="4"/>
      <c r="P26" s="4">
        <v>5</v>
      </c>
      <c r="Q26" s="4">
        <f>SUM(C26:P26)</f>
        <v>5</v>
      </c>
      <c r="R26" s="20"/>
    </row>
    <row r="27" spans="1:18" ht="18.75">
      <c r="A27" s="2">
        <v>1</v>
      </c>
      <c r="B27" s="5" t="s">
        <v>2</v>
      </c>
      <c r="C27" s="17"/>
      <c r="D27" s="17"/>
      <c r="E27" s="17"/>
      <c r="F27" s="17"/>
      <c r="G27" s="17"/>
      <c r="H27" s="17"/>
      <c r="I27" s="17"/>
      <c r="J27" s="17"/>
      <c r="K27" s="18"/>
      <c r="L27" s="4"/>
      <c r="M27" s="4"/>
      <c r="N27" s="18"/>
      <c r="O27" s="4"/>
      <c r="P27" s="4">
        <v>3</v>
      </c>
      <c r="Q27" s="4">
        <f>SUM(C27:P27)</f>
        <v>3</v>
      </c>
      <c r="R27" s="25"/>
    </row>
    <row r="28" spans="1:18" ht="18.75">
      <c r="A28" s="2">
        <v>15</v>
      </c>
      <c r="B28" s="5" t="s">
        <v>16</v>
      </c>
      <c r="C28" s="17"/>
      <c r="D28" s="17">
        <v>3</v>
      </c>
      <c r="E28" s="17"/>
      <c r="F28" s="17"/>
      <c r="G28" s="17"/>
      <c r="H28" s="17"/>
      <c r="I28" s="17"/>
      <c r="J28" s="17"/>
      <c r="K28" s="18"/>
      <c r="L28" s="4"/>
      <c r="M28" s="4"/>
      <c r="N28" s="18"/>
      <c r="O28" s="4"/>
      <c r="P28" s="4">
        <v>0</v>
      </c>
      <c r="Q28" s="4">
        <f>SUM(C28:P28)</f>
        <v>3</v>
      </c>
      <c r="R28" s="25"/>
    </row>
    <row r="29" spans="1:18" ht="18.75">
      <c r="A29" s="8">
        <v>27</v>
      </c>
      <c r="B29" s="5" t="s">
        <v>27</v>
      </c>
      <c r="C29" s="17">
        <v>2</v>
      </c>
      <c r="D29" s="17"/>
      <c r="E29" s="17"/>
      <c r="F29" s="17"/>
      <c r="G29" s="17"/>
      <c r="H29" s="17"/>
      <c r="I29" s="17"/>
      <c r="J29" s="17"/>
      <c r="K29" s="18"/>
      <c r="L29" s="4"/>
      <c r="M29" s="4"/>
      <c r="N29" s="18"/>
      <c r="O29" s="4"/>
      <c r="P29" s="4">
        <v>0</v>
      </c>
      <c r="Q29" s="4">
        <f>SUM(C29:P29)</f>
        <v>2</v>
      </c>
      <c r="R29" s="4"/>
    </row>
    <row r="30" spans="1:18" ht="18.75">
      <c r="A30" s="2">
        <v>17</v>
      </c>
      <c r="B30" s="5" t="s">
        <v>18</v>
      </c>
      <c r="C30" s="17"/>
      <c r="D30" s="17"/>
      <c r="E30" s="17"/>
      <c r="F30" s="17"/>
      <c r="G30" s="17"/>
      <c r="H30" s="17"/>
      <c r="I30" s="17"/>
      <c r="J30" s="17"/>
      <c r="K30" s="18"/>
      <c r="L30" s="4"/>
      <c r="M30" s="4"/>
      <c r="N30" s="18"/>
      <c r="O30" s="4"/>
      <c r="P30" s="4">
        <v>0</v>
      </c>
      <c r="Q30" s="4">
        <f>SUM(C30:P30)</f>
        <v>0</v>
      </c>
      <c r="R30" s="25"/>
    </row>
    <row r="31" spans="1:18" ht="18.75">
      <c r="A31" s="2">
        <v>24</v>
      </c>
      <c r="B31" s="5" t="s">
        <v>24</v>
      </c>
      <c r="C31" s="17"/>
      <c r="D31" s="17"/>
      <c r="E31" s="17"/>
      <c r="F31" s="17"/>
      <c r="G31" s="17"/>
      <c r="H31" s="17"/>
      <c r="I31" s="17"/>
      <c r="J31" s="17"/>
      <c r="K31" s="18"/>
      <c r="L31" s="4"/>
      <c r="M31" s="4"/>
      <c r="N31" s="18"/>
      <c r="O31" s="4"/>
      <c r="P31" s="4">
        <v>0</v>
      </c>
      <c r="Q31" s="4">
        <f>SUM(C31:P31)</f>
        <v>0</v>
      </c>
      <c r="R31" s="25"/>
    </row>
    <row r="32" spans="1:18" ht="18.75">
      <c r="A32" s="2">
        <v>30</v>
      </c>
      <c r="B32" s="5" t="s">
        <v>30</v>
      </c>
      <c r="C32" s="17"/>
      <c r="D32" s="17"/>
      <c r="E32" s="17"/>
      <c r="F32" s="17"/>
      <c r="G32" s="17"/>
      <c r="H32" s="17"/>
      <c r="I32" s="17"/>
      <c r="J32" s="17"/>
      <c r="K32" s="18"/>
      <c r="L32" s="4"/>
      <c r="M32" s="4"/>
      <c r="N32" s="18"/>
      <c r="O32" s="4"/>
      <c r="P32" s="4">
        <v>0</v>
      </c>
      <c r="Q32" s="4">
        <f>SUM(C32:P32)</f>
        <v>0</v>
      </c>
      <c r="R32" s="25"/>
    </row>
    <row r="33" spans="1:1">
      <c r="A33" t="s">
        <v>79</v>
      </c>
    </row>
  </sheetData>
  <sortState ref="A3:Q34">
    <sortCondition descending="1" ref="Q2"/>
  </sortState>
  <phoneticPr fontId="2" type="noConversion"/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2"/>
  <sheetViews>
    <sheetView tabSelected="1" workbookViewId="0">
      <selection activeCell="F1" sqref="F1"/>
    </sheetView>
  </sheetViews>
  <sheetFormatPr defaultRowHeight="13.5"/>
  <cols>
    <col min="2" max="2" width="30.75" customWidth="1"/>
    <col min="3" max="3" width="11.5" customWidth="1"/>
    <col min="4" max="4" width="11.875" customWidth="1"/>
    <col min="5" max="5" width="9.75" customWidth="1"/>
    <col min="7" max="7" width="11.625" customWidth="1"/>
  </cols>
  <sheetData>
    <row r="1" spans="1:6" ht="18.75">
      <c r="A1" s="1" t="s">
        <v>0</v>
      </c>
      <c r="B1" s="1" t="s">
        <v>1</v>
      </c>
      <c r="C1" s="1" t="s">
        <v>71</v>
      </c>
      <c r="D1" s="1" t="s">
        <v>72</v>
      </c>
      <c r="E1" s="1" t="s">
        <v>73</v>
      </c>
      <c r="F1" s="22" t="s">
        <v>74</v>
      </c>
    </row>
    <row r="2" spans="1:6" ht="18.75">
      <c r="A2" s="2">
        <v>4</v>
      </c>
      <c r="B2" s="12" t="s">
        <v>39</v>
      </c>
      <c r="C2" s="2">
        <v>308</v>
      </c>
      <c r="D2" s="2">
        <v>199</v>
      </c>
      <c r="E2" s="2">
        <f>SUM(C2:D2)</f>
        <v>507</v>
      </c>
      <c r="F2" s="2">
        <v>1</v>
      </c>
    </row>
    <row r="3" spans="1:6" ht="18.75">
      <c r="A3" s="2">
        <v>20</v>
      </c>
      <c r="B3" s="12" t="s">
        <v>21</v>
      </c>
      <c r="C3" s="2">
        <v>318</v>
      </c>
      <c r="D3" s="2">
        <v>166</v>
      </c>
      <c r="E3" s="2">
        <f>SUM(C3:D3)</f>
        <v>484</v>
      </c>
      <c r="F3" s="2">
        <v>2</v>
      </c>
    </row>
    <row r="4" spans="1:6" ht="18.75">
      <c r="A4" s="2">
        <v>22</v>
      </c>
      <c r="B4" s="13" t="s">
        <v>75</v>
      </c>
      <c r="C4" s="2">
        <v>77</v>
      </c>
      <c r="D4" s="2">
        <v>351</v>
      </c>
      <c r="E4" s="2">
        <f>SUM(C4:D4)</f>
        <v>428</v>
      </c>
      <c r="F4" s="2">
        <v>3</v>
      </c>
    </row>
    <row r="5" spans="1:6" ht="18.75">
      <c r="A5" s="2">
        <v>28</v>
      </c>
      <c r="B5" s="12" t="s">
        <v>28</v>
      </c>
      <c r="C5" s="2">
        <v>186</v>
      </c>
      <c r="D5" s="2">
        <v>192</v>
      </c>
      <c r="E5" s="8">
        <f>SUM(C5:D5)</f>
        <v>378</v>
      </c>
      <c r="F5" s="8">
        <v>4</v>
      </c>
    </row>
    <row r="6" spans="1:6" ht="18.75">
      <c r="A6" s="2">
        <v>5</v>
      </c>
      <c r="B6" s="12" t="s">
        <v>40</v>
      </c>
      <c r="C6" s="2">
        <v>250.5</v>
      </c>
      <c r="D6" s="2">
        <v>66</v>
      </c>
      <c r="E6" s="2">
        <f>SUM(C6:D6)</f>
        <v>316.5</v>
      </c>
      <c r="F6" s="2">
        <v>5</v>
      </c>
    </row>
    <row r="7" spans="1:6" ht="18.75">
      <c r="A7" s="8">
        <v>21</v>
      </c>
      <c r="B7" s="12" t="s">
        <v>51</v>
      </c>
      <c r="C7" s="8">
        <v>132</v>
      </c>
      <c r="D7" s="8">
        <v>163</v>
      </c>
      <c r="E7" s="2">
        <f>SUM(C7:D7)</f>
        <v>295</v>
      </c>
      <c r="F7" s="2">
        <v>6</v>
      </c>
    </row>
    <row r="8" spans="1:6" ht="18.75">
      <c r="A8" s="2">
        <v>19</v>
      </c>
      <c r="B8" s="12" t="s">
        <v>50</v>
      </c>
      <c r="C8" s="2">
        <v>166</v>
      </c>
      <c r="D8" s="2">
        <v>83</v>
      </c>
      <c r="E8" s="2">
        <f>SUM(C8:D8)</f>
        <v>249</v>
      </c>
      <c r="F8" s="2">
        <v>7</v>
      </c>
    </row>
    <row r="9" spans="1:6" ht="18.75">
      <c r="A9" s="2">
        <v>11</v>
      </c>
      <c r="B9" s="12" t="s">
        <v>12</v>
      </c>
      <c r="C9" s="2">
        <v>109</v>
      </c>
      <c r="D9" s="2">
        <v>69</v>
      </c>
      <c r="E9" s="2">
        <f>SUM(C9:D9)</f>
        <v>178</v>
      </c>
      <c r="F9" s="2">
        <v>8</v>
      </c>
    </row>
    <row r="10" spans="1:6" ht="18.75">
      <c r="A10" s="2">
        <v>13</v>
      </c>
      <c r="B10" s="12" t="s">
        <v>14</v>
      </c>
      <c r="C10" s="2">
        <v>110.5</v>
      </c>
      <c r="D10" s="2">
        <v>59</v>
      </c>
      <c r="E10" s="2">
        <f>SUM(C10:D10)</f>
        <v>169.5</v>
      </c>
      <c r="F10" s="2"/>
    </row>
    <row r="11" spans="1:6" ht="18.75">
      <c r="A11" s="2">
        <v>2</v>
      </c>
      <c r="B11" s="12" t="s">
        <v>37</v>
      </c>
      <c r="C11" s="2">
        <v>136</v>
      </c>
      <c r="D11" s="2">
        <v>14</v>
      </c>
      <c r="E11" s="2">
        <f>SUM(C11:D11)</f>
        <v>150</v>
      </c>
      <c r="F11" s="2"/>
    </row>
    <row r="12" spans="1:6" ht="18.75">
      <c r="A12" s="8">
        <v>25</v>
      </c>
      <c r="B12" s="12" t="s">
        <v>25</v>
      </c>
      <c r="C12" s="2">
        <v>0</v>
      </c>
      <c r="D12" s="2">
        <v>147</v>
      </c>
      <c r="E12" s="2">
        <f>SUM(C12:D12)</f>
        <v>147</v>
      </c>
      <c r="F12" s="2"/>
    </row>
    <row r="13" spans="1:6" ht="18.75">
      <c r="A13" s="2">
        <v>16</v>
      </c>
      <c r="B13" s="12" t="s">
        <v>48</v>
      </c>
      <c r="C13" s="2">
        <v>70</v>
      </c>
      <c r="D13" s="2">
        <v>74</v>
      </c>
      <c r="E13" s="2">
        <f>SUM(C13:D13)</f>
        <v>144</v>
      </c>
      <c r="F13" s="2"/>
    </row>
    <row r="14" spans="1:6" ht="18.75">
      <c r="A14" s="8">
        <v>23</v>
      </c>
      <c r="B14" s="12" t="s">
        <v>78</v>
      </c>
      <c r="C14" s="2">
        <v>41</v>
      </c>
      <c r="D14" s="2">
        <v>94</v>
      </c>
      <c r="E14" s="2">
        <f>SUM(C14:D14)</f>
        <v>135</v>
      </c>
      <c r="F14" s="2"/>
    </row>
    <row r="15" spans="1:6" ht="18.75">
      <c r="A15" s="2">
        <v>7</v>
      </c>
      <c r="B15" s="12" t="s">
        <v>42</v>
      </c>
      <c r="C15" s="2">
        <v>82</v>
      </c>
      <c r="D15" s="2">
        <v>44</v>
      </c>
      <c r="E15" s="2">
        <f>SUM(C15:D15)</f>
        <v>126</v>
      </c>
      <c r="F15" s="2"/>
    </row>
    <row r="16" spans="1:6" ht="18.75">
      <c r="A16" s="2">
        <v>10</v>
      </c>
      <c r="B16" s="12" t="s">
        <v>44</v>
      </c>
      <c r="C16" s="2">
        <v>52</v>
      </c>
      <c r="D16" s="2">
        <v>65</v>
      </c>
      <c r="E16" s="2">
        <f>SUM(C16:D16)</f>
        <v>117</v>
      </c>
      <c r="F16" s="2"/>
    </row>
    <row r="17" spans="1:6" ht="18.75">
      <c r="A17" s="2">
        <v>14</v>
      </c>
      <c r="B17" s="13" t="s">
        <v>46</v>
      </c>
      <c r="C17" s="2">
        <v>23</v>
      </c>
      <c r="D17" s="2">
        <v>53</v>
      </c>
      <c r="E17" s="2">
        <f>SUM(C17:D17)</f>
        <v>76</v>
      </c>
      <c r="F17" s="2"/>
    </row>
    <row r="18" spans="1:6" ht="18.75">
      <c r="A18" s="2">
        <v>6</v>
      </c>
      <c r="B18" s="12" t="s">
        <v>41</v>
      </c>
      <c r="C18" s="2">
        <v>37</v>
      </c>
      <c r="D18" s="2">
        <v>33</v>
      </c>
      <c r="E18" s="2">
        <f>SUM(C18:D18)</f>
        <v>70</v>
      </c>
      <c r="F18" s="2"/>
    </row>
    <row r="19" spans="1:6" ht="18.75">
      <c r="A19" s="2">
        <v>9</v>
      </c>
      <c r="B19" s="12" t="s">
        <v>43</v>
      </c>
      <c r="C19" s="2">
        <v>46</v>
      </c>
      <c r="D19" s="2">
        <v>19</v>
      </c>
      <c r="E19" s="2">
        <f>SUM(C19:D19)</f>
        <v>65</v>
      </c>
      <c r="F19" s="2"/>
    </row>
    <row r="20" spans="1:6" ht="18.75">
      <c r="A20" s="2">
        <v>26</v>
      </c>
      <c r="B20" s="12" t="s">
        <v>26</v>
      </c>
      <c r="C20" s="2">
        <v>34</v>
      </c>
      <c r="D20" s="2">
        <v>29</v>
      </c>
      <c r="E20" s="2">
        <f>SUM(C20:D20)</f>
        <v>63</v>
      </c>
      <c r="F20" s="2"/>
    </row>
    <row r="21" spans="1:6" ht="18.75">
      <c r="A21" s="2">
        <v>12</v>
      </c>
      <c r="B21" s="12" t="s">
        <v>45</v>
      </c>
      <c r="C21" s="2">
        <v>36</v>
      </c>
      <c r="D21" s="2">
        <v>13</v>
      </c>
      <c r="E21" s="2">
        <f>SUM(C21:D21)</f>
        <v>49</v>
      </c>
      <c r="F21" s="2"/>
    </row>
    <row r="22" spans="1:6" ht="18.75">
      <c r="A22" s="8">
        <v>31</v>
      </c>
      <c r="B22" s="13" t="s">
        <v>53</v>
      </c>
      <c r="C22" s="2">
        <v>23</v>
      </c>
      <c r="D22" s="2">
        <v>23</v>
      </c>
      <c r="E22" s="2">
        <f>SUM(C22:D22)</f>
        <v>46</v>
      </c>
      <c r="F22" s="2"/>
    </row>
    <row r="23" spans="1:6" ht="18.75">
      <c r="A23" s="2">
        <v>3</v>
      </c>
      <c r="B23" s="12" t="s">
        <v>38</v>
      </c>
      <c r="C23" s="2">
        <v>29</v>
      </c>
      <c r="D23" s="2">
        <v>5</v>
      </c>
      <c r="E23" s="2">
        <f>SUM(C23:D23)</f>
        <v>34</v>
      </c>
      <c r="F23" s="2"/>
    </row>
    <row r="24" spans="1:6" ht="18.75">
      <c r="A24" s="8">
        <v>29</v>
      </c>
      <c r="B24" s="12" t="s">
        <v>29</v>
      </c>
      <c r="C24" s="2">
        <v>25</v>
      </c>
      <c r="D24" s="2">
        <v>9</v>
      </c>
      <c r="E24" s="2">
        <f>SUM(C24:D24)</f>
        <v>34</v>
      </c>
      <c r="F24" s="2"/>
    </row>
    <row r="25" spans="1:6" ht="18.75">
      <c r="A25" s="2">
        <v>18</v>
      </c>
      <c r="B25" s="12" t="s">
        <v>19</v>
      </c>
      <c r="C25" s="2">
        <v>12</v>
      </c>
      <c r="D25" s="2">
        <v>21</v>
      </c>
      <c r="E25" s="2">
        <f>SUM(C25:D25)</f>
        <v>33</v>
      </c>
      <c r="F25" s="2"/>
    </row>
    <row r="26" spans="1:6" ht="18.75">
      <c r="A26" s="2">
        <v>8</v>
      </c>
      <c r="B26" s="12" t="s">
        <v>9</v>
      </c>
      <c r="C26" s="2">
        <v>12</v>
      </c>
      <c r="D26" s="2">
        <v>9</v>
      </c>
      <c r="E26" s="2">
        <f>SUM(C26:D26)</f>
        <v>21</v>
      </c>
      <c r="F26" s="2"/>
    </row>
    <row r="27" spans="1:6" ht="18.75">
      <c r="A27" s="2">
        <v>1</v>
      </c>
      <c r="B27" s="12" t="s">
        <v>36</v>
      </c>
      <c r="C27" s="2">
        <v>7</v>
      </c>
      <c r="D27" s="2">
        <v>3</v>
      </c>
      <c r="E27" s="2">
        <f>SUM(C27:D27)</f>
        <v>10</v>
      </c>
      <c r="F27" s="2"/>
    </row>
    <row r="28" spans="1:6" ht="18.75">
      <c r="A28" s="2">
        <v>15</v>
      </c>
      <c r="B28" s="12" t="s">
        <v>47</v>
      </c>
      <c r="C28" s="2">
        <v>3</v>
      </c>
      <c r="D28" s="2">
        <v>3</v>
      </c>
      <c r="E28" s="2">
        <f>SUM(C28:D28)</f>
        <v>6</v>
      </c>
      <c r="F28" s="2"/>
    </row>
    <row r="29" spans="1:6" ht="18.75">
      <c r="A29" s="8">
        <v>27</v>
      </c>
      <c r="B29" s="12" t="s">
        <v>27</v>
      </c>
      <c r="C29" s="2">
        <v>2</v>
      </c>
      <c r="D29" s="2">
        <v>2</v>
      </c>
      <c r="E29" s="2">
        <f>SUM(C29:D29)</f>
        <v>4</v>
      </c>
      <c r="F29" s="2"/>
    </row>
    <row r="30" spans="1:6" ht="18.75">
      <c r="A30" s="2">
        <v>17</v>
      </c>
      <c r="B30" s="12" t="s">
        <v>49</v>
      </c>
      <c r="C30" s="2">
        <v>0</v>
      </c>
      <c r="D30" s="2">
        <v>0</v>
      </c>
      <c r="E30" s="2">
        <f>SUM(C30:D30)</f>
        <v>0</v>
      </c>
      <c r="F30" s="2"/>
    </row>
    <row r="31" spans="1:6" ht="18.75">
      <c r="A31" s="2">
        <v>24</v>
      </c>
      <c r="B31" s="12" t="s">
        <v>24</v>
      </c>
      <c r="C31" s="2">
        <v>0</v>
      </c>
      <c r="D31" s="2">
        <v>0</v>
      </c>
      <c r="E31" s="2">
        <f>SUM(C31:D31)</f>
        <v>0</v>
      </c>
      <c r="F31" s="2"/>
    </row>
    <row r="32" spans="1:6" ht="18.75">
      <c r="A32" s="2">
        <v>30</v>
      </c>
      <c r="B32" s="12" t="s">
        <v>52</v>
      </c>
      <c r="C32" s="2">
        <v>0</v>
      </c>
      <c r="D32" s="2">
        <v>0</v>
      </c>
      <c r="E32" s="2">
        <f>SUM(C32:D32)</f>
        <v>0</v>
      </c>
      <c r="F32" s="2"/>
    </row>
  </sheetData>
  <sortState ref="A2:F32">
    <sortCondition descending="1" ref="E1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球类团体赛</vt:lpstr>
      <vt:lpstr>文化节男子团体</vt:lpstr>
      <vt:lpstr>文化节女子团体</vt:lpstr>
      <vt:lpstr>团体成绩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2017-12-25T01:38:39Z</cp:lastPrinted>
  <dcterms:created xsi:type="dcterms:W3CDTF">2017-12-01T06:20:37Z</dcterms:created>
  <dcterms:modified xsi:type="dcterms:W3CDTF">2017-12-26T04:20:20Z</dcterms:modified>
</cp:coreProperties>
</file>